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defaultThemeVersion="166925"/>
  <mc:AlternateContent xmlns:mc="http://schemas.openxmlformats.org/markup-compatibility/2006">
    <mc:Choice Requires="x15">
      <x15ac:absPath xmlns:x15ac="http://schemas.microsoft.com/office/spreadsheetml/2010/11/ac" url="\\share\FON\2021+\OKDPI\Dotační monitoring\Aktuální DM\"/>
    </mc:Choice>
  </mc:AlternateContent>
  <xr:revisionPtr revIDLastSave="0" documentId="13_ncr:1_{060E1128-8F96-410A-B5E8-A4F625825963}" xr6:coauthVersionLast="47" xr6:coauthVersionMax="47" xr10:uidLastSave="{00000000-0000-0000-0000-000000000000}"/>
  <bookViews>
    <workbookView xWindow="-120" yWindow="-120" windowWidth="29040" windowHeight="15840" tabRatio="588" xr2:uid="{76016C7F-4668-459E-98F7-EA462721D61F}"/>
  </bookViews>
  <sheets>
    <sheet name="Otevřené výzvy" sheetId="1" r:id="rId1"/>
    <sheet name="Čerpání aktuálních výzev" sheetId="2" state="hidden" r:id="rId2"/>
    <sheet name="dotační specialisté" sheetId="7" state="hidden" r:id="rId3"/>
  </sheets>
  <definedNames>
    <definedName name="_xlnm._FilterDatabase" localSheetId="0" hidden="1">'Otevřené výzvy'!$A$2:$J$65</definedName>
    <definedName name="_Hlk124491378">'Otevřené výzvy'!#REF!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50" i="1" l="1"/>
  <c r="B39" i="1"/>
  <c r="B22" i="1"/>
  <c r="B28" i="1"/>
  <c r="B3" i="1"/>
  <c r="B36" i="1"/>
  <c r="B57" i="1"/>
  <c r="B27" i="1"/>
  <c r="B26" i="1"/>
  <c r="B25" i="1"/>
  <c r="B20" i="1"/>
  <c r="B13" i="1"/>
  <c r="B11" i="1"/>
  <c r="B58" i="1"/>
  <c r="B43" i="1"/>
  <c r="B46" i="1"/>
  <c r="B35" i="1"/>
  <c r="B65" i="1"/>
  <c r="B34" i="1" l="1"/>
  <c r="B12" i="1"/>
  <c r="B37" i="1"/>
  <c r="B49" i="1"/>
  <c r="B4" i="1"/>
  <c r="B33" i="1"/>
  <c r="B48" i="1"/>
  <c r="B47" i="1"/>
  <c r="B51" i="1"/>
  <c r="B5" i="1"/>
  <c r="B6" i="1"/>
  <c r="B64" i="1"/>
  <c r="B24" i="1"/>
  <c r="B19" i="1"/>
  <c r="B10" i="1"/>
  <c r="B18" i="1"/>
  <c r="B17" i="1"/>
  <c r="B16" i="1"/>
  <c r="B9" i="1" l="1"/>
  <c r="B44" i="1"/>
  <c r="B29" i="1"/>
  <c r="B7" i="1"/>
  <c r="B8" i="1"/>
  <c r="B42" i="1"/>
  <c r="B14" i="1"/>
  <c r="B15" i="1"/>
  <c r="B23" i="1"/>
  <c r="B21" i="1"/>
  <c r="B52" i="1"/>
  <c r="B30" i="1"/>
  <c r="B31" i="1"/>
  <c r="B32" i="1"/>
  <c r="B38" i="1"/>
  <c r="B41" i="1"/>
  <c r="B53" i="1"/>
  <c r="B54" i="1"/>
  <c r="B55" i="1"/>
  <c r="B56" i="1"/>
  <c r="B59" i="1"/>
  <c r="B60" i="1"/>
  <c r="B61" i="1"/>
  <c r="B62" i="1"/>
  <c r="B40" i="1"/>
  <c r="B45" i="1"/>
  <c r="B63" i="1"/>
</calcChain>
</file>

<file path=xl/sharedStrings.xml><?xml version="1.0" encoding="utf-8"?>
<sst xmlns="http://schemas.openxmlformats.org/spreadsheetml/2006/main" count="965" uniqueCount="599">
  <si>
    <t xml:space="preserve">Dotační monitoring - přehled aktuálně otevřených výzev                                                                                     </t>
  </si>
  <si>
    <t xml:space="preserve">Výzva </t>
  </si>
  <si>
    <t>Číslo výzvy/Odkaz</t>
  </si>
  <si>
    <t xml:space="preserve">Předmět výzvy </t>
  </si>
  <si>
    <t>Oprávněný žadatel</t>
  </si>
  <si>
    <t>Zahájení
příjmu žádostí</t>
  </si>
  <si>
    <t>Ukončení příjmu žádostí</t>
  </si>
  <si>
    <t>Poskytovatel</t>
  </si>
  <si>
    <t>Program</t>
  </si>
  <si>
    <t>Podporované území</t>
  </si>
  <si>
    <t>Poznámka</t>
  </si>
  <si>
    <t xml:space="preserve">Čerpání </t>
  </si>
  <si>
    <t>Oblast</t>
  </si>
  <si>
    <t>Městské části
Hlavní město Praha</t>
  </si>
  <si>
    <t> </t>
  </si>
  <si>
    <t>ČR</t>
  </si>
  <si>
    <t>Doprava</t>
  </si>
  <si>
    <t>MŽP</t>
  </si>
  <si>
    <t>NPŽP</t>
  </si>
  <si>
    <t>Digitalizace</t>
  </si>
  <si>
    <t>Městské části</t>
  </si>
  <si>
    <t>300 mil. Kč</t>
  </si>
  <si>
    <t>MPSV</t>
  </si>
  <si>
    <t>OP Z+</t>
  </si>
  <si>
    <t>Sociální oblast</t>
  </si>
  <si>
    <t>Hlavní město Praha
Příspěvkové organizace</t>
  </si>
  <si>
    <t>MMR</t>
  </si>
  <si>
    <t>NPO</t>
  </si>
  <si>
    <t>Hlavní město Praha</t>
  </si>
  <si>
    <t>1 mld. Kč</t>
  </si>
  <si>
    <t>500 mil. Kč</t>
  </si>
  <si>
    <t>Životní prostředí</t>
  </si>
  <si>
    <t>200 mil. Kč</t>
  </si>
  <si>
    <t>4 mld. Kč</t>
  </si>
  <si>
    <t>ModFond (SFŽP)</t>
  </si>
  <si>
    <t>Energetické úspory</t>
  </si>
  <si>
    <t>Vzdělávání</t>
  </si>
  <si>
    <t>01.11.2024</t>
  </si>
  <si>
    <t>Výzva se zaměřuje na podporu aktivit vedoucích ke stabilizaci a sanaci extrémních svahových nestabilit vzniklých v důsledku přírodních jevů.</t>
  </si>
  <si>
    <t>100 mil. Kč</t>
  </si>
  <si>
    <t>Rekultivace starých skládek</t>
  </si>
  <si>
    <t>07.09.2022</t>
  </si>
  <si>
    <t>eHealth (ČR)</t>
  </si>
  <si>
    <t>Elektronizace vybraných služeb veřejné správy - eHealth.</t>
  </si>
  <si>
    <t>28.11.2023</t>
  </si>
  <si>
    <t>IROP</t>
  </si>
  <si>
    <t>Hlavní město Praha
Městské části
Příspěvkové organizace
Organizace zakládané hl. městem a MČ</t>
  </si>
  <si>
    <t>OPŽP 2021-2027</t>
  </si>
  <si>
    <t>27.07.2023</t>
  </si>
  <si>
    <t>Nízkoemisní a bezemisní vozidla pro veřejnou dopravu (VRR)</t>
  </si>
  <si>
    <t>Nízkoemisní a bezemisní vozidla pro veřejnou dopravu</t>
  </si>
  <si>
    <t>Dopravci na základě smlouvy o veřejných službách
v přepravě cestujících</t>
  </si>
  <si>
    <t>10.01.2024</t>
  </si>
  <si>
    <t>245 mil. Kč</t>
  </si>
  <si>
    <t>Hl. m. Praha</t>
  </si>
  <si>
    <t>Rekonstrukce veřejného osvětlení</t>
  </si>
  <si>
    <t xml:space="preserve"> NPO 1/2022</t>
  </si>
  <si>
    <t>05.05.2022</t>
  </si>
  <si>
    <t>MPO</t>
  </si>
  <si>
    <t>21.12.2022</t>
  </si>
  <si>
    <t>Transformace pobytových sociálních služeb</t>
  </si>
  <si>
    <t>03_22_036</t>
  </si>
  <si>
    <t>25.10.2022</t>
  </si>
  <si>
    <t>10.02.2025</t>
  </si>
  <si>
    <t>250 mil. Kč</t>
  </si>
  <si>
    <t>Podpora procesů ve službách – kraje (2)</t>
  </si>
  <si>
    <t>03_24_068</t>
  </si>
  <si>
    <t>Rozvoj nových služeb komunitního typu, ambulantních, terénních služeb, včetně destigmatizačních aktivit. Podpora transformace systému sociálních služeb a deinstitucionalizace zařízení poskytujících sociální služby pro osoby se zdravotním postižením. Podpora transformace psychiatrické péče a deinstitucionalizace zařízení poskytujících služby pro osoby s duševním onemocněním a další.</t>
  </si>
  <si>
    <t>25.01.2024</t>
  </si>
  <si>
    <t>Protipovodňová opatření</t>
  </si>
  <si>
    <t>Výzva je určena pro realizaci přírodě blízkých a protipovodňových opatření. Výzva zahrnuje podporu přírodě blízkých opatření v krajině a sídlech, realizaci protipovodňových opatření, opatření ke zpomalení odtoku, pro vsak, retenci a akumulaci srážkové vody vč. jejího dalšího využití, realizace zelených střech, opatření na využití šedé vody a opatření pro řízenou dotaci podzemních vod.</t>
  </si>
  <si>
    <t>27.09.2023</t>
  </si>
  <si>
    <t>Výzva se vztahuje na integrované projekty (ITI).</t>
  </si>
  <si>
    <t>Podpora vzniku základní sítě infekčních klinik a oddělení - SC 4.3 (ČR)</t>
  </si>
  <si>
    <t>Podpora ochrany veřejného zdraví - rozvoj kapacit klinik infekčních onemocnění, včetně podpory rozvoje odběrových míst a laboratoří (infrastruktura a přístrojové vybavení).</t>
  </si>
  <si>
    <t>Fakultní nemocnice Bulovka - hlavní město Praha</t>
  </si>
  <si>
    <t>24.04.2024</t>
  </si>
  <si>
    <t>Zdravotnictví</t>
  </si>
  <si>
    <t>Průzkum kontaminace životního prostředí</t>
  </si>
  <si>
    <t>Průzkum rozsahu znečištění horninového prostředí a rizik s ním spojených, včetně návrhu efektivního řešení. Realizace průzkumných a doprůzkumných prací a zpracování analýz rizik kontaminovaných
nebo potenciálně kontaminovaných lokalit, a to včetně návrhu efektivního řešení.</t>
  </si>
  <si>
    <t>03.07.2024</t>
  </si>
  <si>
    <t>150 mil. Kč</t>
  </si>
  <si>
    <t>Podpora povodňové operativy</t>
  </si>
  <si>
    <t>Podpora povodňové operativy, zvyšování resilience citlivých objektů před povodněmi
Realizace technických opatření vedoucích k zvýšení odolnosti při zaplavení a snížení povodňových škod u stávajících citlivých objektů (výhradně objekty škol, zdravotnictví a sociální péče, Policie ČR, Armády ČR a Hasičského záchranného sboru ČR), které se nacházejí v plochách s povodňovým rizikem a nelze je z ekonomických, bezpečnostních a jiných odůvodněných příčin z těchto ploch vymístit.</t>
  </si>
  <si>
    <t>Hlaní město Praha
Městské části
příspěvkové organizace zřízené OSS a ÚSC</t>
  </si>
  <si>
    <t>25.09.2024</t>
  </si>
  <si>
    <t>Rozvoj a modernizace služeb komunitního typu pro ohrožené děti - bytové jednotky</t>
  </si>
  <si>
    <t>31_24_114</t>
  </si>
  <si>
    <t>Cílem této výzvy je podpořit deinstitucionalizaci pobytové péče pro ohrožené děti v ČR tak, že bude zvýšena dostupnost služeb komunitního typu pro ohrožené děti a rodiny (komunitní služby pobytové) prostřednictvím nákupu bytových jednotek.</t>
  </si>
  <si>
    <t>15.02.2024</t>
  </si>
  <si>
    <t>Dne 6. 9. byla výzva aktualizována - došlo k posunutí data ukončení příjmu žádostí o podporu, mírnému navýšení alokace a posunu data nejzazšího data ukončení fyzické realizace projektu na 30. 5. 2025</t>
  </si>
  <si>
    <t>Emise ze stacionárních zdrojů</t>
  </si>
  <si>
    <t>3/2024</t>
  </si>
  <si>
    <t xml:space="preserve">Cílem výzvy je snižování emisí těžkých kovů, které mají imisní limity stanované zákonem o ochraně ovzduší a/nebo snižování emisí pachových látek ze stacionárních zdrojů. Díky této výzvě budou omezeny negativní dopady na kvalitu ovzduší a tím na lidské zdraví. </t>
  </si>
  <si>
    <t>Hlavní město Praha
Příspěvkové organizace
Veřejné výzkumné instituce a výzkumné organizace
Organizace zakládané hl. městem</t>
  </si>
  <si>
    <t>06.05.2024</t>
  </si>
  <si>
    <t>Zelená infrastruktura (VRR)</t>
  </si>
  <si>
    <t xml:space="preserve"> Revitalizace, modernizace a dostupnost stávajících veřejných prostranství ve vazbě na zelenou infrastrukturu. Revitalizace a úprava nevyužívaných ploch, vznik a dostupnost nového veřejného prostranství ve vazbě na zelenou infrastrukturu.</t>
  </si>
  <si>
    <t>Hlavní město Praha
Městské části
Organizace zakládané hl. městem a MČ
Veřejné výzkumné instituce</t>
  </si>
  <si>
    <t>Zavedení systému hospodaření s energií v podobě energetického managementu (EM)</t>
  </si>
  <si>
    <t xml:space="preserve"> NPO 2/2024</t>
  </si>
  <si>
    <t>Dotace se vztahuje zejména na tvorbu dokumentů, organizaci (definici procesů, odpovědností, toků informací apod.), přípravu systémů pro monitorování a vyhodnocování spotřeby energie a zavedení systému energetického managementu do praxe.</t>
  </si>
  <si>
    <t>Hlavní město Praha
Městské části
Příspěvkové organizace
Organizace zakládané hl. městem a MČ
Veřejné výzkumné instituce</t>
  </si>
  <si>
    <t>10.05.2024</t>
  </si>
  <si>
    <t>Akční plánování v území -IDZ</t>
  </si>
  <si>
    <t>02_23_018</t>
  </si>
  <si>
    <t>Cílem výzvy Akční plánování v území – IDZ (tj. implementace dlouhodobého záměru vzdělávání a rozvoje vzdělávací soustavy kraje) je podpora implementace aktivit a opatření naplánovaných v dlouhodobých záměrech
vzdělávání a rozvoje vzdělávací soustavy v krajích (DZ kraje) a krajských akčních plánech rozvoje vzdělávání, které povedou ke zlepšení kvality vzdělávání na území krajů. Cílem výzvy je také metodická podpora v oblasti prevence sociálního vyloučení ve vzdělávání realizátorům místních akčních plánů rozvoje vzdělávání (MAP).</t>
  </si>
  <si>
    <t>11.07.2023</t>
  </si>
  <si>
    <t>2,3 mld. Kč</t>
  </si>
  <si>
    <t>MŠMT</t>
  </si>
  <si>
    <t>OP JAK</t>
  </si>
  <si>
    <t>První uzávěrka byla 31. 7. 2023, další uzávěrky budou vždy poslední den každého následujícího měsíce až do 30. 4. 2025. Počínaje 1. 5. 2025 budou žádosti o podporu přijímány průběžně, a to až do data ukončení příjmu žádostí o podporu (30. 6. 2025).</t>
  </si>
  <si>
    <t>Rozvoj a modernizace služeb komunitního typu pro ohrožené děti - vybudování a renovace infrastruktury pobytové péče o děti</t>
  </si>
  <si>
    <t>31_24_113</t>
  </si>
  <si>
    <t>Cílem této výzvy je podpořit deinstitucionalizaci pobytové péče pro ohrožené děti v ČR tak, že bude zvýšena dostupnost služeb komunitního typu pro ohrožené děti a rodiny (komunitní služby pobytové, ambulantní a terénní) prostřednictvím transformace stávajících pobytových zařízení a náhrady stávajících zařízení prostřednictvím nově vybudovaných služeb.</t>
  </si>
  <si>
    <t>12.02.2024</t>
  </si>
  <si>
    <t>eGovernment a kybernetická bezpečnost – SC 1.1 (VRR)</t>
  </si>
  <si>
    <t>Výzva je určena na podporu elektronizace vybraných služeb veřejné správy.</t>
  </si>
  <si>
    <t>17.10.2022</t>
  </si>
  <si>
    <t>Došlo k prodloužení výzvy o 1 rok - do 31. 8. 2025</t>
  </si>
  <si>
    <t>Obnova obecního a krajského majetku po živelních pohromách v roce 2024 – dotační titul č. 2</t>
  </si>
  <si>
    <t xml:space="preserve">Cílem výzvy je přispět prostřednictvím dotace k obnově základních funkcí území zabezpečovaných v působnosti územních samosprávných celků a tím odstranit nebo omezit možné důsledky pohrom spočívající v narušení plynulosti, dostupnosti a kvality výkonu veřejné správy. </t>
  </si>
  <si>
    <t>26.03.2024</t>
  </si>
  <si>
    <t>30.09.2025</t>
  </si>
  <si>
    <t>Národní dotace</t>
  </si>
  <si>
    <t>Sociální inovace pro budoucnost</t>
  </si>
  <si>
    <t>03_23_057</t>
  </si>
  <si>
    <t>1. Poznání skutečného problému, jeho reálných příčin a potřeb cílové skupiny (např. empatický výzkum, rešerše, analýzy) 2. Testování možných řešení problému (ideace, prioritizace, tvorba a testování prototypů) 3. Navázání spolupráce se všemi důležitými aktéry (a jejich zapojení do tvorby řešení)  4. Vyhodnocování 5.Rozvoj kapacit příjemce a partnerů.</t>
  </si>
  <si>
    <t>13.10.2023</t>
  </si>
  <si>
    <t>ČR, EU</t>
  </si>
  <si>
    <t>Inkubační fáze šíření (2)</t>
  </si>
  <si>
    <t>03_24_070</t>
  </si>
  <si>
    <t>Cílem výzvy je podpořit žadatele se specifickým přístupem/metodou/know-how, kteří toto know-how chtějí předat dalším organizacím a tím zlepšit situaci klientů (koncových uživatelů) těchto organizací.</t>
  </si>
  <si>
    <t>Realizační fáze šíření</t>
  </si>
  <si>
    <t>03_23_050</t>
  </si>
  <si>
    <t>Cílem výzvy je podpořit žadatele se specifickým přístupem/metodou/know-how, aby toto know_x0002_how předali/naučili dalším organizacím a tím zlepšili situaci klientů (koncových uživatelů) těchto organizací.</t>
  </si>
  <si>
    <t>22.03.2023</t>
  </si>
  <si>
    <t> Oprávněným žadatelem této výzvy je pouze subjekt, který před datem podání žádosti o podporu do této výzvy realizoval projekt podpořený ve výzvě č. 03_22_021, 03_22_022, 03_23_051, 03_23_057 nebo 03_23_070 v Prioritě 3 Sociální inovace v OPZ+. Zároveň platí, že datum zahájení realizace projektu v této výzvě musí následovat až po datu ukončení realizace předcházejícího projektu podpořeného v některé z výše uvedených výzev.</t>
  </si>
  <si>
    <t>03_23_051</t>
  </si>
  <si>
    <t>Výzva je zaměřená na podporu organizací na cestě ke změně systému. Cílem výzvy je podpořit taková řešení tíživých sociálních problémů, která mají potenciál přinést zásadní pozitivní změnu kvality života pro podstatnou část cílové skupiny.</t>
  </si>
  <si>
    <t>24.03.2023</t>
  </si>
  <si>
    <t>Deinstitucionalizace sociálních služeb (MRR)</t>
  </si>
  <si>
    <t>Deinstitucionalizace sociálních služeb za účelem sociálního začleňování.</t>
  </si>
  <si>
    <t>15.11.2023</t>
  </si>
  <si>
    <t>méně rozvinuté regiony (nevztahuje se na území hl. m. Prahy)</t>
  </si>
  <si>
    <t>Deinstitucionalizace sociálních služeb (PR)</t>
  </si>
  <si>
    <t>přechodové regiony (nevztahuje se na území hl. m. Prahy)</t>
  </si>
  <si>
    <t>Střední školy (VRR)</t>
  </si>
  <si>
    <t>Výzva je určena na zlepšení kvality vzdělávací infrastruktury pro střední školy.</t>
  </si>
  <si>
    <t>Hlavní město Praha
Příspěvkové organizace
Organizace zřizované nebo zakládané HMP</t>
  </si>
  <si>
    <t>30.11.2022</t>
  </si>
  <si>
    <t>367,5 mil. Kč</t>
  </si>
  <si>
    <t>Bytové domy</t>
  </si>
  <si>
    <t>NZÚ</t>
  </si>
  <si>
    <t>Zateplení rodinných a bytových domů (zateplení fasády, střechy, stropů, podlah, výměny oken a dveří, stínicí technika)
Stavbu rodinných a bytových domů v tzv. pasivním standardu (pasivní domy)
Nákup rodinných domů a bytů s velmi nízkou energetickou náročností
Solární termické a fotovoltaické systémy
Výměnu neekologických zdrojů tepla za tepelná čerpadla či zdroje na biomasu
Akumulační nádrže na zachytávání dešťové vody, využívání odpadní vody
Zelené střechy
Využívání tepla z odpadní vody, ohřev vody
Systémy řízeného větrání se zpětným získáváním tepla (ZZT)
Pořízení a instalaci dobíjecích stanic pro osobní vozidla</t>
  </si>
  <si>
    <t>Šablony pro MŠ a ZŠ II</t>
  </si>
  <si>
    <t>02_24_034</t>
  </si>
  <si>
    <t>Cílem výzvy je přispět k zajištění rovného přístupu ke kvalitnímu a inkluzivnímu vzdělávání pro všechny děti, žáky a účastníky zájmového vzdělávání prostřednictvím podpůrných personálních pozic, vzdělávání pracovníků škol a školských zařízení pro zájmové vzdělávání, podpory zavádění inovativních metod vzdělávání za účelem přípravy výuky v souladu s připravovanou revizí rámcových vzdělávacích programů a podpory dětí, žáků a účastníků zájmového vzdělávání ohrožených školním neúspěchem a z marginalizovaných skupin</t>
  </si>
  <si>
    <t>Příspěvkové organizace</t>
  </si>
  <si>
    <t>07.10.2024</t>
  </si>
  <si>
    <t>Šablony pro SŠ a VOŠ II</t>
  </si>
  <si>
    <t>02_24_035</t>
  </si>
  <si>
    <t>Podpora aktivit v SŠ a VOŠ naplňujících aktivity Koncepce rozvoje školy nebo ŠAP v souladu s Dlouhodobým záměrem vzdělávání a rozvoje vzdělávací soustavy ČR a navazující aktivity v souladu s pokračující implementací prioritních témat Strategie 2030+ v definovaných oblastech.</t>
  </si>
  <si>
    <t>10.10.2024</t>
  </si>
  <si>
    <t>01.10.2024</t>
  </si>
  <si>
    <t>Dostupné nájemní bydlení FN1</t>
  </si>
  <si>
    <t>1/DB/2024</t>
  </si>
  <si>
    <t>Dotačně-úvěrový program dostupné nájemní bydlení pro CS vymezenou příjmem a profese, se sníženým nájemným. Žadateli jsou jakékoliv PO viz Oprávněný žadatel, udržitelnost 20 let.</t>
  </si>
  <si>
    <t>Hlavní město Praha
Městské části
Příspěvkové organizace
Ostatní organizace</t>
  </si>
  <si>
    <t>nestanoveno</t>
  </si>
  <si>
    <t>SFPI</t>
  </si>
  <si>
    <t>Bydlení</t>
  </si>
  <si>
    <t>Číslo výzvy</t>
  </si>
  <si>
    <t>Výzva</t>
  </si>
  <si>
    <t>Předmět výzvy</t>
  </si>
  <si>
    <t>Zahájení příjmu žádostí</t>
  </si>
  <si>
    <t>Datum ukončení</t>
  </si>
  <si>
    <t>Alokace výzvy</t>
  </si>
  <si>
    <t>Odkaz na výzvu</t>
  </si>
  <si>
    <t xml:space="preserve">Poznámky k čerpání </t>
  </si>
  <si>
    <t>1/NPOBF/2023</t>
  </si>
  <si>
    <t>Dotace na rekonstrukci staveb – velké projekty</t>
  </si>
  <si>
    <t>Výzva je zaměřena na revitalizaci území se starou stavební zátěží (dále jen „brownfield“) prostřednictvím dotace v rámci velkých projektů.</t>
  </si>
  <si>
    <t>20.02.2023</t>
  </si>
  <si>
    <t>20.04.2023</t>
  </si>
  <si>
    <t>1,4 mld. Kč</t>
  </si>
  <si>
    <t>Národní plán obnovy</t>
  </si>
  <si>
    <t>https://sfpi.cz/npo-brownfieldy/</t>
  </si>
  <si>
    <t>2/NPOBF/2023</t>
  </si>
  <si>
    <t xml:space="preserve">Dotace na demolici a výstavbu – velké projekty </t>
  </si>
  <si>
    <t>609 mil. Kč</t>
  </si>
  <si>
    <t>3/NPOBF/2023</t>
  </si>
  <si>
    <t>Dotace na rekonstrukci staveb – malé projekty</t>
  </si>
  <si>
    <t>Předmětem podpory je brownfield, kterým se rozumí pozemek, popřípadě ucelený soubor souvisejících pozemků, a stavba, která je součástí tohoto pozemku nebo se na něm nachází a která není způsobilá sloužit stanovenému účelu a není k tomuto účelu využívána.</t>
  </si>
  <si>
    <t>640 mil. Kč</t>
  </si>
  <si>
    <t>4/NPOBF/2023</t>
  </si>
  <si>
    <t>Dotace na úložiště uhlíku – malé projekty</t>
  </si>
  <si>
    <t>160 mil. Kč</t>
  </si>
  <si>
    <t>03_22_009</t>
  </si>
  <si>
    <t>Podpora sociální práce</t>
  </si>
  <si>
    <t>Cílem je personálně posílit výkon sociální práce na obcích a krajích, zvýšit dostupnost sociální práce a zvýšit profesionální výkon sociálních pracovníků.</t>
  </si>
  <si>
    <t>19.07.2022</t>
  </si>
  <si>
    <t>21.04.2023</t>
  </si>
  <si>
    <t>OP Zaměstnanost +</t>
  </si>
  <si>
    <t>https://www.esfcr.cz/vyzva-009-opz-plus</t>
  </si>
  <si>
    <t>žádosti za 105 mil. Kč k 6.3.2023</t>
  </si>
  <si>
    <t>02_22_002</t>
  </si>
  <si>
    <t>Šablony pro MŠ a ZŠ I</t>
  </si>
  <si>
    <t>Předmětem výzvy je přispět k zajištění rovného přístupu ke kvalitnímu a inkluzivnímu vzdělávání pro všechny děti a žáky prostřednictvím podpůrných personálních pozic, vzdělávání pracovníků škol, vzájemného sdílení zkušeností, spolupráce a podpory zavádění inovativních metod.</t>
  </si>
  <si>
    <t>25.05.2022</t>
  </si>
  <si>
    <t>28.04.2023</t>
  </si>
  <si>
    <t>9 mld. Kč</t>
  </si>
  <si>
    <t>https://opjak.cz/vyzvy/vyzva-c-02_22_002-sablony-pro-ms-a-zs-i/</t>
  </si>
  <si>
    <t>zbývající alokace 4 915mil. Kč k 6.3.2023</t>
  </si>
  <si>
    <t>03_22_044</t>
  </si>
  <si>
    <t>Podpora integrace romské menšiny</t>
  </si>
  <si>
    <t>Výzva je zaměřena na integraci Romů/Romek, a to nejen v rámci posílení kompetencí a kapacit organizací, ale i se zaměřením na přímou práci s jednotlivci/komunitou.</t>
  </si>
  <si>
    <t>14.12.2022</t>
  </si>
  <si>
    <t>https://www.esfcr.cz/prehled-vyzev-opz-plus/-/asset_publisher/SfUza2tXdZGm/content/podpora-integrace-romske-mensiny-1-?inheritRedirect=false</t>
  </si>
  <si>
    <t>žádosti za 5 mil. Kč k 6.3.202</t>
  </si>
  <si>
    <t>31_22_006</t>
  </si>
  <si>
    <t>Modernizace distribuce tepla v systémech dálkového vytápění</t>
  </si>
  <si>
    <t>Cílem výzvy je modernizace distribuce tepla v systémech dálkového vytápění.</t>
  </si>
  <si>
    <t>05.05.2023</t>
  </si>
  <si>
    <t>1,66 mld. Kč</t>
  </si>
  <si>
    <t>https://www.mpo.cz/cz/podnikani/narodni-plan-obnovy/vyzvy/i--vyzva-modernizace-distribuce-tepla-v-systemech-dalkoveho-vytapeni-z-narodniho-planu-obnovy--267356/</t>
  </si>
  <si>
    <t>03_22_101</t>
  </si>
  <si>
    <t>Podpora sociálního bydlení zejména osob z Ukrajiny</t>
  </si>
  <si>
    <t>Cílem výzvy je zajistit podporu sociálního začleňování osob v bytové nouzi a bytovou nouzí ohrožených osob.</t>
  </si>
  <si>
    <t>20.12.2022</t>
  </si>
  <si>
    <t>30.05.2023</t>
  </si>
  <si>
    <t>340 mil. Kč</t>
  </si>
  <si>
    <t>OP Zaměstnanost+</t>
  </si>
  <si>
    <t>https://www.esfcr.cz/prehled-vyzev-opz-plus/-/asset_publisher/SfUza2tXdZGm/content/podpora-socialniho-bydleni-zejmena-osob-z-ukrajiny?inheritRedirect=false</t>
  </si>
  <si>
    <t>žádosti za 239 mil. Kč k 6.3.2023</t>
  </si>
  <si>
    <t>05_22_023</t>
  </si>
  <si>
    <t>Obnova svahových nestabilit</t>
  </si>
  <si>
    <t>16.11.2022</t>
  </si>
  <si>
    <t>31.05.2023</t>
  </si>
  <si>
    <t>Program Životní prostředí 2021 - 2027</t>
  </si>
  <si>
    <t>https://opzp.cz/dotace/23-vyzva/</t>
  </si>
  <si>
    <t>žádosti za 16,7 mil. Kč k 3.3.2023</t>
  </si>
  <si>
    <t>Realizace projektů ke zvýšení energetické účinnosti systémů veřejného osvětlení.</t>
  </si>
  <si>
    <t>30.06.2023</t>
  </si>
  <si>
    <t>1,73 mil. Kč</t>
  </si>
  <si>
    <t>https://www.mpo-efekt.cz/cz/dotacni-programy/vyzvy/1-2022-rekonstrukce-verejneho-osvetleni</t>
  </si>
  <si>
    <t>05_22_028</t>
  </si>
  <si>
    <t>Péče o významné části přírody a krajiny</t>
  </si>
  <si>
    <t>Výzva je určena pro projekty péče o různé druhy přírodních stanovišť, jakými jsou například tůně, rašeliniště, prameniště, malé vodní nádrže, vodní toky a jejich nivy nebo projekty výstavby a rekonstrukce malých vodních nádrží.</t>
  </si>
  <si>
    <t>31.10.2022</t>
  </si>
  <si>
    <t xml:space="preserve"> 370 mil. Kč</t>
  </si>
  <si>
    <t>Program Životní prostředí 2021 – 2027</t>
  </si>
  <si>
    <t>https://opzp.cz/dotace/28-vyzva/</t>
  </si>
  <si>
    <t>žádosti za 49 mil. Kč k 3.3.2023</t>
  </si>
  <si>
    <t>05_22_030</t>
  </si>
  <si>
    <t>Tvorba koncepčních dokumentů pro chráněná území</t>
  </si>
  <si>
    <t>Výzva je zaměřena na projekty v oblasti tvorby koncepčních dokumentů pro chráněná území, zpracování podkladů pro zajištění územní ochrany a označení chráněných území v souvislosti s jejich vyhlášením.</t>
  </si>
  <si>
    <t>40 mil. Kč</t>
  </si>
  <si>
    <t xml:space="preserve">Program Životní prostředí 2021 – 2027 </t>
  </si>
  <si>
    <t>https://opzp.cz/dotace/30-vyzva/</t>
  </si>
  <si>
    <t>žádosti za 0 Kč k 3.3.2023</t>
  </si>
  <si>
    <t>05_22_031</t>
  </si>
  <si>
    <t>Zprůchodnění migračních překážek pro živočichy</t>
  </si>
  <si>
    <t>Výzva je zaměřena na podporu projektů zprůchodnění migračních překážek pro suchozemské i vodní živočichy a realizaci opatření k omezování jejich úmrtnosti.</t>
  </si>
  <si>
    <t>290 mil. Kč</t>
  </si>
  <si>
    <t>https://opzp.cz/dotace/31-vyzva/</t>
  </si>
  <si>
    <t>02_22_009</t>
  </si>
  <si>
    <t>Smart Akcelerátor+ I</t>
  </si>
  <si>
    <t>Cílem výzvy je posilování kapacit a kompetencí pro realizaci efektivního a koordinovaného řízení Národní RIS3 strategie na regionální úrovni a jeho propojení s úrovní národní.</t>
  </si>
  <si>
    <t>27.07.2022</t>
  </si>
  <si>
    <t>https://opjak.cz/vyzvy/vyzva-c-02_22_009-smart-akcelerator-i/</t>
  </si>
  <si>
    <t>zbývající alokace 943 mil. Kč k 6.3.2023</t>
  </si>
  <si>
    <t>03_22_006</t>
  </si>
  <si>
    <t xml:space="preserve">Podpora procesů ve službách - kraje </t>
  </si>
  <si>
    <t>Cílem výzvy je zvyšovat rovný a včasný přístup ke kvalitním, udržitelným a cenově dostupným službám, včetně služeb, které podporují přístup k bydlení a individuální péči, včetně zdravotní péče.</t>
  </si>
  <si>
    <t>24.06.2022</t>
  </si>
  <si>
    <t>28.07.2023</t>
  </si>
  <si>
    <t>1,038 mld. Kč</t>
  </si>
  <si>
    <t>https://www.esfcr.cz/prehled-vyzev-opz-plus/-/asset_publisher/SfUza2tXdZGm/content/podpora-procesu-ve-sluzbach-kraje-1-?inheritRedirect=false</t>
  </si>
  <si>
    <t>žádosti za 1,2 mld. Kč, s právním aktem za 543 mil. Kč k 6.3.2023</t>
  </si>
  <si>
    <t>Stacionární zdroje znečišťování ovzduší</t>
  </si>
  <si>
    <t>Výzva se týká projektů náhrady nebo rekonstrukce stacionárních zdrojů znečišťování ovzduší za účelem snížení emisí z těchto zdrojů. Podpora je určena i na snížení emisí amoniaku z chovu hospodářských zvířat a omezování prašnosti z plošných zdrojů. Podpořena bude realizace dodatečných technologií a změnu technologických postupů.</t>
  </si>
  <si>
    <t>17.08.2022</t>
  </si>
  <si>
    <t>31.07.2023</t>
  </si>
  <si>
    <t>2,36 mld. Kč</t>
  </si>
  <si>
    <t>https://opzp.cz/dotace/12-vyzva/</t>
  </si>
  <si>
    <t>žádosti za 615 mil. Kč k 3.3.2023</t>
  </si>
  <si>
    <t>Systémy pro posuzování znečištění ovzduší</t>
  </si>
  <si>
    <t>Výzva podporuje výstavbu a obnovu systémů pro sledování a hodnocení kvality ovzduší a posouzení dopadů opatření ke zlepšení kvality ovzduší, a to včetně systémů určených k archivaci a ke zpracování údajů o zdrojích znečišťování ovzduší (emisních dat).</t>
  </si>
  <si>
    <t>https://opzp.cz/dotace/13-vyzva/</t>
  </si>
  <si>
    <t>výzva naplněna na 100 % alokace, ale nejsou ještě žádné schválené žádosti, k 3.3.2023</t>
  </si>
  <si>
    <t>31.08.2023</t>
  </si>
  <si>
    <t>https://irop.mmr.cz/cs/vyzvy-2021-2027/vyzvy/10vyzvairop</t>
  </si>
  <si>
    <t>naplnění alokace 11,1 % k 2.3.2023</t>
  </si>
  <si>
    <t>05_23_032</t>
  </si>
  <si>
    <t>Veřejná zeleň a eliminace odvodňovacích zařízení v krajině</t>
  </si>
  <si>
    <t>Výzva je určena projektům, které se zabývají vybudováním technologií pro akumulaci, úpravu, a rozvod srážkových vod či šedých vod ve veřejných budovách za účelem jejich dalšího relevantního využití.</t>
  </si>
  <si>
    <t>18.01.2023</t>
  </si>
  <si>
    <t>20.09.2023</t>
  </si>
  <si>
    <t>Program Životní prostředí 2021–2027</t>
  </si>
  <si>
    <t>https://opzp.cz/dotace/32-vyzva/</t>
  </si>
  <si>
    <t>05_22_019</t>
  </si>
  <si>
    <t>Srážkové vody a opatření proti povodním</t>
  </si>
  <si>
    <t>Výzva se zaměřuje na projekty realizace přírodě blízkých protipovodňových opatření a také na podporu budování vsakovacích a retenčních zařízení včetně podpory dalším opatřením, které přispívají k efektivnímu nakládání se srážkovými vodami.</t>
  </si>
  <si>
    <t>14.09.2022</t>
  </si>
  <si>
    <t>31.10.2023</t>
  </si>
  <si>
    <t>2,5 mld. Kč</t>
  </si>
  <si>
    <t>https://opzp.cz/dotace/19-vyzva/</t>
  </si>
  <si>
    <t>žádosti za 398 mil. Kč k 3.3.2023</t>
  </si>
  <si>
    <t>05_23_034</t>
  </si>
  <si>
    <t xml:space="preserve">Výzva se zaměřuje na projekty průzkumu kontaminace životního prostředí a jeho jednotlivých složek, tj. podzemních či povrchových vod, sedimentů, horninového prostředí či půdního vzduchu. </t>
  </si>
  <si>
    <t>01.02.2023</t>
  </si>
  <si>
    <t>https://opzp.cz/dotace/34-vyzva/</t>
  </si>
  <si>
    <t xml:space="preserve"> 05_23_36</t>
  </si>
  <si>
    <t>Zachytávání srážkových a šedých vod a jejich další využití</t>
  </si>
  <si>
    <t>Program Životní prostředí 2021–2028</t>
  </si>
  <si>
    <t>https://opzp.cz/dotace/36-vyzva/</t>
  </si>
  <si>
    <t>05_22_020</t>
  </si>
  <si>
    <t>Prevence a řízení antropogenních rizik</t>
  </si>
  <si>
    <t>Výzva je určena projektům, které řeší zkvalitnění monitoringu životního prostředí, zefektivnění kontrolních procesů a zdokonalení prevence a řízení procesů při předcházení vzniku rizik souvisejících s lidskou, zemědělskou či průmyslovou činností.</t>
  </si>
  <si>
    <t>09.11.2022</t>
  </si>
  <si>
    <t>Program Životní prostředí 2021–2029</t>
  </si>
  <si>
    <t>https://opzp.cz/dotace/20-vyzva/</t>
  </si>
  <si>
    <t>žádosti za 53 mil. Kč k 3.3.2023</t>
  </si>
  <si>
    <t>05_22_016</t>
  </si>
  <si>
    <t>Výzva se vztahuje k lokalitám starých skládek, které byly využívány ještě před platností legislativy o odpadech.</t>
  </si>
  <si>
    <t>18.11.2023</t>
  </si>
  <si>
    <t>https://opzp.cz/dotace/16-vyzva/</t>
  </si>
  <si>
    <t>3/2022</t>
  </si>
  <si>
    <t>Ekomobilita</t>
  </si>
  <si>
    <t>Předmětem podpory je nákup nových vozidel či pronájem vozidla formou finančního leasingu. Podporovány jsou elektromobily,  automobily s vodíkovým pohonem. Dále je podpora určena na pořízení tzv. chytrých neveřejných dobíjecích stanic.</t>
  </si>
  <si>
    <t>06.06.2022</t>
  </si>
  <si>
    <t>15.12.2023</t>
  </si>
  <si>
    <t>600 mil. Kč</t>
  </si>
  <si>
    <t>Národní plán obnovy/RRF/NPŽP</t>
  </si>
  <si>
    <t>https://www.narodniprogramzp.cz/nabidka-dotaci/detail-vyzvy/?id=108</t>
  </si>
  <si>
    <t>Podpora na vozidla kategorií M2, M3, N1, N2, SS již aktuálně není k dispozici, vyčleněná alokace 200 milionů korun byla vyčerpána. Na zbývající typy vozidel můžete i nadále podporu získat.</t>
  </si>
  <si>
    <t>Předmětem výzvy je budování zelené infrastruktury měst a obcí pro zkvalitnění života a eliminaci dopadů klimatické změny na život obyvatel.</t>
  </si>
  <si>
    <t>09.03.2023</t>
  </si>
  <si>
    <t>28.12.2023</t>
  </si>
  <si>
    <t>https://mmr.cz/cs/narodni-dotace</t>
  </si>
  <si>
    <t>vyhlašuje se 9.3.2023</t>
  </si>
  <si>
    <t>9/2021</t>
  </si>
  <si>
    <t>Zdroje pitné vody</t>
  </si>
  <si>
    <t>Cílem výzvy je realizace nových nebo regenerace/intenzifikace stávajících zdrojů vody pro zásobování obyvatelstva pitnou vodou či realizace nových nebo zkapacitnění stávajících přivaděčů pitné vody.</t>
  </si>
  <si>
    <t>01.11.2021</t>
  </si>
  <si>
    <t>31.12.2023</t>
  </si>
  <si>
    <t>Národní program Životní prostředí</t>
  </si>
  <si>
    <t>https://www.narodniprogramzp.cz/nabidka-dotaci/detail-vyzvy/?id=99</t>
  </si>
  <si>
    <t>05_22_004</t>
  </si>
  <si>
    <t>Udržitelné nakládání s odpady</t>
  </si>
  <si>
    <t>Výzva zaměřuje svou pozornost na výstavby nových či modernizace stávajících sběrných dvorů v podobě navýšení jejich kapacity. Podpory se dočkají rovněž systémy pro separaci a oddělený sběr a svoz komunálního odpadu a odpadu podobného komunálnímu odpadu.</t>
  </si>
  <si>
    <t>https://opzp.cz/dotace/4-vyzva/</t>
  </si>
  <si>
    <t>žádosti na 107 % alokace, schválené za 375 mil. Kč, k 3.3.2023</t>
  </si>
  <si>
    <t>05_22_024</t>
  </si>
  <si>
    <t>Prevence vzniku odpadů</t>
  </si>
  <si>
    <t>Výzva podporuje pořízení kompostérů a opakovaně použitelného nádobí a obalů. Také se zaměřuje na rozšíření a modernizaci stávající sítě sběrných dvorů a podporuje i vznik tzv. RE-USE center.</t>
  </si>
  <si>
    <t>https://opzp.cz/dotace/24-vyzva/</t>
  </si>
  <si>
    <t>k 3.3.2023 naplněno z 98 %</t>
  </si>
  <si>
    <t>Akční plánování v území I</t>
  </si>
  <si>
    <t>Komplexní aktivity spolupráce více subjektů zvyšující kvalitu vzdělávání v jednotlivých území identifikované v akčních plánech. Aktivity vedoucí k zvyšování kompetencí pedagogických pracovníků škol a školských zařízení. Podpora funkční gramotnosti v celoživotním učení.</t>
  </si>
  <si>
    <t>01.06.2023</t>
  </si>
  <si>
    <t>Harmonogram_vyzev_2023_v2.pdf (opjak.cz)</t>
  </si>
  <si>
    <t>ještě není vyhlášena, jen naplánována na červen -  odkaz na plánovaný harmonogram</t>
  </si>
  <si>
    <t xml:space="preserve">Věcné zaměření výzvy je podpora deinstitucionalizace systému sociálních služeb a transformace pobytových zařízení ad. </t>
  </si>
  <si>
    <t>https://www.esfcr.cz/prehled-vyzev-opz-plus/-/asset_publisher/SfUza2tXdZGm/content/transformace-pobytovych-socialnich-sluzeb?inheritRedirect=false</t>
  </si>
  <si>
    <t>naplněno cca 2,2 %, k 6.3.2023</t>
  </si>
  <si>
    <t>Výzva je určena na zlepšení kvality vzdělávací infrastruktury pro střední školy. Jedná se o modernizaci/budování odborných učeben ve středních a vyšších odborných školách a konzervatořích.</t>
  </si>
  <si>
    <t>https://irop.mmr.cz/getmedia/7b03004d-d1ee-49d8-944e-e1de35b6fc39/44-vyzva-IROP_SS_VRR_Text-vyzvy_podepsano.pdf.aspx?ext=.pdf</t>
  </si>
  <si>
    <t>naplnění alokace 3,8 % k 2.3.2023</t>
  </si>
  <si>
    <t>03_22_003</t>
  </si>
  <si>
    <t>Zajištění dostupnosti sociálních služeb</t>
  </si>
  <si>
    <t>V rámci výzvy budou podporovány projekty zaměřené na zajištění dostupnosti sociálních služeb a na rozvoj vybraných sociálních služeb. Jedná se např. o azylové domy, podpora samostatného bydlení, osobní asistence ad.</t>
  </si>
  <si>
    <t>17.06.2022</t>
  </si>
  <si>
    <t>30.10.2026</t>
  </si>
  <si>
    <t>6,6 mld. Kč</t>
  </si>
  <si>
    <t>https://www.esfcr.cz/prehled-vyzev-opz-plus/-/asset_publisher/SfUza2tXdZGm/content/zajisteni-dostupnosti-socialnich-sluzeb?inheritRedirect=false</t>
  </si>
  <si>
    <t>žádosti i právní akty za 4 500 z 6 600 mil Kč, k 6.3.2023</t>
  </si>
  <si>
    <t>SFŽP</t>
  </si>
  <si>
    <t>Podpora sociálního bydlení (2)</t>
  </si>
  <si>
    <t>03_24_064</t>
  </si>
  <si>
    <t>Předcházení vzniku odpadu, svoz a jeho zpracování</t>
  </si>
  <si>
    <t>Výzva se vztahuje na projekty předcházení vzniku odpadu a jeho svozu a zpracování na území celé ČR. Podporována budou RE-USE centra a kompostéry pro předcházení vzniku komunálních odpadů. Podporována bude i výstavba a modernizace sběrných dvorů, doplnění a zefektivnění systému odděleného sběru/svozu zejména komunálních odpadů včetně podpory door-to-door systémů a zavádění systémů PAYT („Pay-as-You-Throw“).</t>
  </si>
  <si>
    <t>Městské části
Příspěvkové organizace</t>
  </si>
  <si>
    <t>Zavádění nových řešení ve službách podporujících sociální začleňování (2)</t>
  </si>
  <si>
    <t>03_24_077</t>
  </si>
  <si>
    <t>Podpora občanského vzdělávání a výchovy k demokracii</t>
  </si>
  <si>
    <t>Vznik a modernizace urgentních příjmů - SC 4.3 ( ČR)</t>
  </si>
  <si>
    <t>Primární péče - vznik a modernizace sítě urgentních příjmů, včetně opatření usnadňující přístup marginalizovaným skupinám a podpory lékařské pohotovostní služby.</t>
  </si>
  <si>
    <t>Hlavní město Praha
Příspěvkové organizace
Subjekty poskytující veřejnou službu v oblasti zdravotní péče podle zákona č. 372/2011 Sb.,  o zdravotních službách a podmínkách jejich poskytování</t>
  </si>
  <si>
    <t>Ekologické zátěže</t>
  </si>
  <si>
    <t>Podpora je určena na sanace nejvážněji kontaminovaných lokalit, u kterých byla analýzou rizik ověřena kontaminace představující neakceptovatelné riziko pro lidské zdraví, vodní zdroje či ekosystémy.</t>
  </si>
  <si>
    <t>NRB</t>
  </si>
  <si>
    <t>MV</t>
  </si>
  <si>
    <t>OPZ+</t>
  </si>
  <si>
    <t>Dotační specialisté</t>
  </si>
  <si>
    <t>Veřejná prostranství</t>
  </si>
  <si>
    <t>Inovace</t>
  </si>
  <si>
    <t>Kultura</t>
  </si>
  <si>
    <t>Dotační specialista</t>
  </si>
  <si>
    <t>Filip Hlaváček (filip.hlavacek@praha.eu; tel.: +420 236 00 3919);
Martina Sommerová (martina.sommerova@praha.eu; tel.: +420 236 00 3904);
Ota Pačes (ota.paces@praha.eu; tel.: +420 236 00 3318)</t>
  </si>
  <si>
    <t>Filip Hlaváček (filip.hlavacek@praha.eu; tel.: +420 236 00 3919);
Martina Sommerová (martina.sommerova@praha.eu; tel.: +420 236 00 3904);</t>
  </si>
  <si>
    <t>Marie Kučerová (marie.kucerova@praha.eu; mob.: +420 778 700 365);
Martina Sommerová (martina.sommerova@praha.eu; tel.: +420 236 00 3904)</t>
  </si>
  <si>
    <t>Ota Pačes (ota.paces@praha.eu; tel.: +420 236 00 3318)
Filip Hlaváček (filip.hlavacek@praha.eu; tel.: +420 236 00 3919)</t>
  </si>
  <si>
    <t>Marie Kučerová (marie.kucerova@praha.eu; mob.: +420 778 700 365);
Michal Vokurka (michal.vokurka@praha.eu; mob.: +420 776 404 965)</t>
  </si>
  <si>
    <t>Michal Vokurka (michal.vokurka@praha.eu; mob.: +420 776 404 965);
Marie Kučerová (marie.kucerova@praha.eu; mob.: +420 778 700 365)</t>
  </si>
  <si>
    <t>Karolina Špačková (karolina.spackova@praha.eu; mob.: +420 778 489 827);
Michal Vokurka (michal.vokurka@praha.eu; mob.: +420 776 404 965);
Marie Kučerová (marie.kucerova@praha.eu; mob.: +420 778 700 365)</t>
  </si>
  <si>
    <t>Milan Věrtelář (milan.vertelar@praha.eu; tel.: +420 236 00 3905);
Martin Škréta (martin.skreta@praha.eu; tel.: +420 236 00 2537);
Michal Vokurka (michal.vokurka@praha.eu; mob.: +420 776 404 965)</t>
  </si>
  <si>
    <t>Martin Škréta (martin.skreta@praha.eu; tel.: +420 236 00 2537)
Milan Věrtelář (milan.vertelar@praha.eu; tel.: +420 236 00 3905);
Michal Vokurka (michal.vokurka@praha.eu; mob.: +420 776 404 965)</t>
  </si>
  <si>
    <t>Bytové domy bez bariér</t>
  </si>
  <si>
    <t>vlastník nebo spoluvlastník bytového domu;
společenství vlastníků;
vlastník nebo spoluvlastník jednotky vykonávající činnost správce v bytovém domě, ve kterém společenství vlastníků nevzniklo.</t>
  </si>
  <si>
    <t>Obce a obchodní společnosti ovládané z více než 50 % obcemi, s majetkem poškozeným povodní
po 12. 9. 2024, v souvislosti s tlakovou níží Boris.</t>
  </si>
  <si>
    <t>Není</t>
  </si>
  <si>
    <t>MMR ke dni 13. 8. 2024 aktualizuje vyhlášenou výzvu podprogramu tak, že prodlužuje termín pro ukončení příjmu žádostí o dotaci do 30. 9. 2025, navyšuje limit na jednu podanou žádost na 20 mil. Kč a navyšuje alokaci výzvy na 800 mil. Kč.</t>
  </si>
  <si>
    <t>Obnova infrastruktury pro životní prostředí po povodni 2024</t>
  </si>
  <si>
    <t>Obnova vodohospodářské infrastruktury pro veřejnou potřebu dle zákona č. 274/2021 Sb.,
o vodovodech a kanalizacích a dešťové kanalizace:
- obnova vodovodů a kanalizací – zejména obnova objektů čistíren odpadních vod, čerpacích stanic, kanalizačních stok, zdrojů vody, úpraven vod, vodovodních sítí, vč. ostatních objektů
na sítích, domovních přípojek;
- realizace dočasného řešení nakládání s odpadními vodami a zásobování pitnou vodou;
- čištění vodohospodářské infrastruktury, včetně kamerových průzkumů stavu sítí;
- obnova dešťové kanalizace.</t>
  </si>
  <si>
    <t>K 15. 10. 2024 byla alokace navýšena na 143 mil. Kč.</t>
  </si>
  <si>
    <t>1/2024</t>
  </si>
  <si>
    <t>Veřejné výzkumné instituce</t>
  </si>
  <si>
    <t>Návraty</t>
  </si>
  <si>
    <t>Podpora výzkumných projektů. Stimulace znovuobnovení kariéry výzkumných pracovníků / výzkumných pracovnic po přerušení dosavadní kariéry způsobeném mateřskou/rodičovskou dovolenou / dlouhodobou péčí o osobu blízkou / dlouhodobou nemocí.</t>
  </si>
  <si>
    <t>Migrační koridory pro živočichy</t>
  </si>
  <si>
    <t>Vlastníci a správci pozemků, organizace podílející se na ochraně přírody a krajiny, správci povodí a správci vodních toků, obce a města. </t>
  </si>
  <si>
    <t>AOPK</t>
  </si>
  <si>
    <t>Aktivita 1.3.1.1 Tvorba nových a obnova stávajících přírodě blízkých vodních prvků v krajině včetně sídel 
Aktivita 1.3.1.2 Tvorba nových a obnova stávajících vegetačních prvků a struktur, včetně opatření proti vodní a větrné erozi
Aktivita 1.3.1.4 Zakládání a obnova veřejné sídelní zeleně
Aktivita 1.3.1.5 Odstranění či eliminace negativních funkcí odvodňovacích zařízení v krajině</t>
  </si>
  <si>
    <t>Podpora přizpůsobení se změně klimatu, prevence rizika katastrof a odolnosti vůči nim s přihlédnutím k ekosystémovým přístupům</t>
  </si>
  <si>
    <t>Posilování ochrany a zachování přírody, biologické rozmanitosti a zelené infrastruktury, a to i v městských oblastech, a snižování všech forem znečištění</t>
  </si>
  <si>
    <t>Aktivita 1.6.1.1 Péče o přírodní stanoviště a druhy, opatření na podporu ohrožených druhů
Aktivita 1.6.1.2 Péče o chráněná území (přírodní dědictví)
Aktivita 1.6.1.3 Omezení šíření invazních nepůvodních a expanzivních druhů
Aktivita 1.6.1.5 Návštěvnická infrastruktura sloužící k usměrnění návštěvníků v chráněných územích a zvýšení povědomí o problematice ochrany přírody</t>
  </si>
  <si>
    <t>Zpracování studií a plánů</t>
  </si>
  <si>
    <t>Podaktivita 1.3.2.1.1.095_06 Zpracování studie systému sídelní zeleně, ZMV 06 Studie a plány
Podaktivita 1.3.2.1.2.095_06 Zpracování územní studie krajiny, ZMV 06 Studie a plány
Podaktivita 1.3.2.1.3.095_06 Zpracování plánu ÚSES, ZMV 06 Studie a plány</t>
  </si>
  <si>
    <t>Obce s rozšířenou působností
Městské části hl. města Prahy (pouze podaktivita 1.3.2.1.1.095_06)</t>
  </si>
  <si>
    <t>Nejzazší termín dokončení realizace je 30. 6. 2025</t>
  </si>
  <si>
    <t>První kolo Výzvy slouží pouze k výběru projektových záměrů objednatelů veřejné regionální železniční dopravy. Podporované je pořízení nových železničních vozidel (ucelených trakčních jednotek) pro segment regionální osobní dopravu s pohonem:
elektrickým (s trolejovým napájením) – EMU,
elektrickým bateriovým – BEMU,
elektrickým vodíkovým (s palivovým článkem) – HMU/HEMU,
nebo kombinací těchto pohonů (dále jen „Nová vozidla“) jako náhrady za:
vozidla s dieselovým pohonem, nebo
zastaralá vozidla s elektrickým napájením.</t>
  </si>
  <si>
    <t>Díky dvoukolové výzvě budou podpořeny projekty řešící energetické úspory osobní železniční dopravy formou pořízení nových železničních vozidel. První kolo výzvy slouží k výběru úspěšných projektových záměrů. Pro ně bude v druhém kole výzvy připraveno 15 miliard korun.</t>
  </si>
  <si>
    <t>02_24_037</t>
  </si>
  <si>
    <t>Nová ELENA (European Local ENergy Assistance)</t>
  </si>
  <si>
    <t>Cílem programu Nová ELENA (European Local ENergy Assistance) je usnadnit realizaci energeticky úsporných opatření metodou EPC. Je zaměřen na renovace stávajících nemovitostí a cílené investice do stavebních a technologických opatření. NRB prostřednictvím něho nabízí komplexní servis při přípravě energeticky úsporných projektů za zlomek nákladů. 
Obce a veřejné subjekty, které řeší úspory energií na úřadech, mohou program Nová ELENA využít nejen pro přípravu projektů, ale i pro vytvoření zadávací dokumentace a zpracování žádosti o dotaci z Operačního programu Životního prostředí. Všechny tyto služby jsou jen za desetinu potřebných nákladů.</t>
  </si>
  <si>
    <t>Elena</t>
  </si>
  <si>
    <t>Modernizace a rozvoj pobytových služeb sociální péče II</t>
  </si>
  <si>
    <t>31_24_138</t>
  </si>
  <si>
    <t>Zvyšování kapacit sociálního poradenství, sociální prevence a nepobytových služeb péče</t>
  </si>
  <si>
    <t xml:space="preserve">31_24_140 </t>
  </si>
  <si>
    <t>Je podporován nákup nemovitostí včetně pozemků a výstavba, rekonstrukce a úpravy zařízení a zázemí pro poskytování sociálních služeb pro tyto sociální služby (odkazy na § zákona č. 108/2006 Sb. o sociálních službách):
•	Odborné sociální poradenství (§ 37)
•	Služby sociální péče (§ 38) – poskytované v terénní a/nebo ambulantní formě: § 39 až § 46
•	Služby sociální prevence (§ 53): § 54 až § 63</t>
  </si>
  <si>
    <t xml:space="preserve">Je podporován nákup nemovitostí včetně pozemků a výstavba, rekonstrukce a úpravy zařízení pro poskytování sociální služby:
•	Odlehčovací služby – pouze v pobytové formě; 
•	Týdenní stacionáře;
•	Domovy pro osoby se zdravotním postižením;
•	Domovy pro seniory;
•	Domovy se zvláštním režimem;
•	Chráněné bydlení.
Sociální služby typu odlehčovací služby, domovů pro seniory a domovů se zvláštním režimem lze podpořit pouze za předpokladu, že budou realizovány ve standardu M1, jak je stanoven v MTS. </t>
  </si>
  <si>
    <t>ELENA</t>
  </si>
  <si>
    <t>Podpora je poskytována ve formě finanční podpory pro každou část Poradenství a činí až 90 % z ceny Poradenství EPC. Cena Poradenství EPC je výsledkem minitendru uspořádaného mezi Poradci, s kterými má Banka uzavřenou Rámcovou dohodu. Zadávání veřejných zakázek na základě Rámcové dohody bude probíhat s obnovením soutěže postupem dle § 135 ZZVZ (tzv. minitendr). Poradci soutěží v minitendru pro konkrétní projekt, pro konkrétní nemovitosti Žadatele, které jsou předmětem podané Žádosti o poskytnutí
poradenství.</t>
  </si>
  <si>
    <t>Sport</t>
  </si>
  <si>
    <t>Výzva je určena ke zprůchodnění migračních překážek pro suchozemské i vodní živočichy a opatření k omezování jejich úmrtnosti.</t>
  </si>
  <si>
    <t>Péče o krajinné prvky</t>
  </si>
  <si>
    <t>15/2024</t>
  </si>
  <si>
    <t>Martin Škréta (martin.skreta@praha.eu; tel.: +420 236 00 2537);
Michal Vokurka (michal.vokurka@praha.eu; mob.: +420 776 404 965);</t>
  </si>
  <si>
    <t>hriste</t>
  </si>
  <si>
    <t>Oranžová hřiště</t>
  </si>
  <si>
    <t>Grantové řízení Oranžové hřiště je zaměřeno na podporu výstavby a kompletní rekonstrukce dětských, sportovních a víceúčelových či jiných hřišť. Podmínkou je veřejná přístupnost hřiště s výjimkou hřišť u škol a zdravotních a sociálních zařízení.</t>
  </si>
  <si>
    <t xml:space="preserve">Grantové řízení Podpora regionů je zaměřeno na podporu veřejně prospěšných aktivit. Žadatelé mohou žádat o nadační příspěvek za účelem podpory dětí a mládeže, zdravotnictví, sociální péče, osob s handicapem, vědy, vzdělání, kultury, sportu, dobrovolných hasičů, či životního prostředí.  </t>
  </si>
  <si>
    <t>Podpora regionů</t>
  </si>
  <si>
    <t>není stanoveno</t>
  </si>
  <si>
    <t>regiony</t>
  </si>
  <si>
    <t>Nadace ČEZ</t>
  </si>
  <si>
    <r>
      <t xml:space="preserve">žadatelé: Dopravci na základě smlouvy o veřejných službách v přepravě cestujících; </t>
    </r>
    <r>
      <rPr>
        <sz val="11"/>
        <color rgb="FFFF0000"/>
        <rFont val="Calibri"/>
        <family val="2"/>
        <charset val="238"/>
      </rPr>
      <t>došlo k posunu data ukončení příjmu žádostí z 20. 12. 2024 na 27.6. 2025.</t>
    </r>
  </si>
  <si>
    <t xml:space="preserve">Max. výše podpory 550 000 Kč. V současné době je vyčerpaná alokace a výzva je pozastavená. </t>
  </si>
  <si>
    <t>Došlo k prodloužení výzvy o 1 rok - do 28. 11. 2025; 11. 12. 2024 byla výzva dále aktualizována - oprávnění žadatelé a další podmínky.</t>
  </si>
  <si>
    <t>Min. výše podpory na jeden projekt činí 10 tis. Kč.
Max. výše podpory na jeden projekt činí 1 mil. Kč.
Míra podpory činí 100 % z celkových způsobilých výdajů.</t>
  </si>
  <si>
    <t>02_24_038</t>
  </si>
  <si>
    <t>V této výzvě nejsou zatím žádné registrované projekty. (31.12.2024)</t>
  </si>
  <si>
    <t>Výzva je zaměřena na vytváření a realizaci nových efektivních řešení a programů při poskytování služeb sociálního začleňování (mezi tyto služby spadají zejména sociální služby, sociální práce, služby zaměřené na prevenci ztráty bydlení a udržení bydlení, sociální bydlení, služby péče o ohrožené děti, služby pro rodiny a děti, služby na sociálně zdravotním pomezí. Důraz je kladen na zkvalitnění služeb komunitního charakteru, a to v terénní, ambulantní i malokapacitní pobytové formě, na rozvoj nových komplexních modelů podporující sociální začleňování, vytváření podmínek přesahujících jednotlivé oblasti podpory sociálního začleňování a zavádění nástrojů mezioborové a meziresortní spolupráce pro komplexní řešení nepříznivé situace uživatelů služeb (například zavádění nových programů zaměřených na řešení kumulace znevýhodnění - bydlení a zároveň řešení otázky hospodaření/zadlužení nebo otázky kvalifikace/kompetencí, pracovního/produktivního uplatnění) s uplatněním přesahu multioborové spolupráce zejména do oblasti školství nebo programů zaměřených na poskytování služeb na sociálně zdravotním pomezí.</t>
  </si>
  <si>
    <t>Cílem aktivit je zajistit podporu sociálního začleňování osob a skupin osob v bytové nouzi do stavu bydlení a zajistit podporu udržení si bydlení dlouhodobě, spočívající v přímé podpoře cílové skupiny zejména v podpoře zabydlování do bytů s podporou sociální práce. Výzvou jsou podporovány zejména aktivity, které mají přímý dopad na cílovou skupinu, tj. aktivity zaměřené na příčiny problémů cílové skupiny, které spočívají především v přímé práci s cílovou skupinou. V projektech je možné spolu s aktivitami souvisejícími s přímou prací s cílovou skupinou podpořit i aktivity zaměřené na zavádění, posilování a stabilizování standartních systémových nástrojů při poskytování podpory v bydlení, na přenos dobré praxe a vzdělávání pro, zejména, začínající organizace a síťování služeb na podporu bydlení v rámci území.
1) Podpora zabydlování včetně podpory bydlení
2) Podpůrná systémová opatření
3) Přenos dobré praxe</t>
  </si>
  <si>
    <t>Cílem výzvy je podpořit celoživotní učení v oblasti občanského vzdělávání a vzdělávání pro udržitelný rozvoj s ohledem na měnící se geopolitickou situaci, prostředí a společenský vývoj. Cíl výzvy bude naplňován prostřednictvím podpory aktivit vedoucích k rozvoji Kompetencí pro demokratickou kulturu a Evropského rámce kompetencí v oblasti udržitelnosti.</t>
  </si>
  <si>
    <t>1/BDBB/2024</t>
  </si>
  <si>
    <t>Podporu lze využít na odstranění bariér v bytovém domě, přičemž odstraněním bariér se rozumí:
- stavební úpravy umožňující bezbariérový přístup do bytového domu a k výtahu (v případě, že není z různých důvodů možné umístit rampu pro přístup k výtahu nebo výtah z úrovně chodníků je možná realizace šikmých zdvihacích plošin),
- provedení úprav pro pohyb a bydlení osob se zrakovým postižením v bytovém domě (tj. instalace hmatových, zvukových a dalších prvků v souladu s normou),
- výstavba osobních výtahů v bytových domech, které jím nejsou a nikdy nebyly vybaveny a u kterých jsou k tomu dány stavebně technické předpoklady,
- výměna osobních výtahů starších 10 let v bytových domech.</t>
  </si>
  <si>
    <t>Potravinová pomoc dětem v sociální nouzi (2)</t>
  </si>
  <si>
    <t>03_25_081</t>
  </si>
  <si>
    <t>Technická infrastruktura</t>
  </si>
  <si>
    <t>Vybudování technické infrastruktury, přičemž dotaci lze využít na vybudování:
- pozemní komunikace,
- vodovodu, 
- kanalizace,
- přípojky plynu, 
- elektrické přípojky nízkého napětí,
- rozvodů a technického zařízení soustavy zásobování tepelnou energií
- zajištění internetové konektivity,</t>
  </si>
  <si>
    <t>1/TI/2024</t>
  </si>
  <si>
    <t>Podpora je poskytována formou dotace. V případě, že na pozemcích nově napojených na technickou infrastrukturu vznikne následně bytový dům, platí, že výše dotace je 100 000 Kč na jeden následně vzniklý byt v bytovém domě, nejvýše však 1 000 000 Kč na jeden následně vzniklý bytový dům. V případě, že na pozemcích nově napojených na technickou infrastrukturu vznikne následně rodinný dům, platí, že výše dotace je 100 000 Kč na jeden následně vzniklý rodinný dům.</t>
  </si>
  <si>
    <t>Ochrana půdy</t>
  </si>
  <si>
    <t>82. výzva</t>
  </si>
  <si>
    <t>Výzva se zaměřuje na tvorbu nových a obnovu stávajících vegetačních prvků a struktur, včetně opatření proti vodní a větrné erozi a zavádění půdoochranných technologií.</t>
  </si>
  <si>
    <t>Skupina zemědělců
Zemědělské subjekty (malé a střední podniky)</t>
  </si>
  <si>
    <t>Předmětem podpory je péče o vybrané krajinné prvky evidované v LPIS (veřejný registr půdy) jako ekologicky významné prvky (EVP):
Mez; Terasa; Travnatá údolnice; Skupina dřevin; Stromořadí; Solitérní dřevina; Příkop; Mokřad; Skalka
které v době podání žádosti nejsou způsobilé pro zařazení do režimů pro klima a životní prostředí v rámci zemědělských podpor.
Podrobněji v textu výzvy. Pro každý druh krajinného prvku je navržen vhodný soubor opatření viz Příloha č. 1 – 9 výzvy.</t>
  </si>
  <si>
    <t>Diverzitní a flexibilní pracovní kultura (1)</t>
  </si>
  <si>
    <t>Výzva podporuje zavádění komplexní flexibilní pracovní kultury, managementu mateřské a rodičovské dovolené a vytváření podmínek pro vznik a rozvoj diverzitního pracovního prostředí podporujícího směřování k vyrovnanému zastoupení žen a mužů v organizaci.</t>
  </si>
  <si>
    <t>Alokace výzvy v mil. Kč (celková)</t>
  </si>
  <si>
    <t>MD</t>
  </si>
  <si>
    <t>OPD</t>
  </si>
  <si>
    <t>Výzva pro předkládání žádostí o podporu v rámci opatření 06 – ITS na dálnicích a silnicích I. třídy</t>
  </si>
  <si>
    <t>Vlastníci/správci dotčené infrastruktury</t>
  </si>
  <si>
    <t xml:space="preserve">Rozvoj inteligentních dopravních systémů (ITS) a digitalizace silniční infrastruktury, jak na nové, tak na stávající silniční infrastruktuře. </t>
  </si>
  <si>
    <t>paměťové instituce – knihovny, archivy, muzea, výzkumné ústavy; 
vysoké školy; 
zařízení pro další vzdělávání pedagogických pracovníků; 
organizace vykonávající činnost v oblasti vzdělávání dospělých jako hlavní nebo vedlejší činnost, vyjma škol a školských zařízení; 
ekocentra; 
science centra.</t>
  </si>
  <si>
    <t>Institucionální rozvoj ekocenter</t>
  </si>
  <si>
    <t>18/2024</t>
  </si>
  <si>
    <t>Všechny právnické osoby, které splní předepsané podmínky programu a výzvy</t>
  </si>
  <si>
    <t>Podporovány jsou tyto 4 dílčí aktivity:
1. Aktivita:
a) Osvěta veřejnosti
b) Osvěta veřejnosti – střešní projekt
2. Aktivita – Environmentální výukové programy  pro děti a mládež
3. Aktivita – Environmentální vzdělávací akce pro vzdělavatele a odbornou veřejnost
4. Aktivita – Rozvoj kvality environmentálního vzdělávání</t>
  </si>
  <si>
    <t xml:space="preserve">Žádosti o poskytnutí podpory (dále jen „žádost“) v rámci aktivit 1, 2 a 3 je možné podat v období od 17. 3. 2025 do 17. 4. 2025, nejpozději však do vyčerpání alokace.
Žádosti o podporu v rámci aktivity 4 je možné podat v období od 21. 4.  2025 do 9. 5. 2025, nejpozději však do vyčerpání alokace. </t>
  </si>
  <si>
    <t>Hlavní město Praha
Školy a školská zařízení
Obce a jimi zřizované organizace
Nestátní neziskové organizace
Veřejné výzkumné instituce</t>
  </si>
  <si>
    <t xml:space="preserve">Konkrétně se jedná o Fakultní nemocnici Bulovka. Oprávněný žadatel může podat pouze jeden projekt. Došlo k posunu data ukončení příjmu žádostí a ukončení realizace projektů o 6 měsíců. </t>
  </si>
  <si>
    <t>Změna výzvy platná od 2. 1. 2025 (změna spočívá v aktualizaci Příručky AOPK ČR včetně příloh pro žadatele).</t>
  </si>
  <si>
    <t xml:space="preserve">Prodloužení nejzazšího data ukončení realizace projektu na 31. 10. 2029. Dále došlo k posunu data příjmu žádostí o podporu o 1 rok. </t>
  </si>
  <si>
    <t>Naplněná  alokace výzvy 5,2 % (11.10.2024)</t>
  </si>
  <si>
    <t>Seminář pro žadatele 11. 2. 2025.
Workshop ke kompetenčním rámcům: 17. 2. 2025.
Seminář pro žadatele 8. 4. 2025.</t>
  </si>
  <si>
    <t>Vlastník pozemku, na kterém se krajinný prvek evidovaný v LPIS nachází, případně osoba, která je na základě jiného písemného dokumentu (souhlasu) oprávněna opatření realizovat.</t>
  </si>
  <si>
    <t>Zajištění školního stravování dětí v mateřských školách, žáků a žákyň v základních školách a středních školách (gymnázium, střední odborná škola a střední odborné učiliště), včetně škol speciálních, žáků a žákyň v konzervatořích, dětí, žáků a žákyň a studentů a studentek ve školských výchovných a ubytovacích zařízeních typu domov mládeže a internát a v zařízeních školního stravování, jejichž rodina je ohrožena chudobou a materiální nebo potravinovou deprivací nebo se ocitla v nepříznivé finanční situaci, a umožnit tak nejen zlepšení podmínek pro řádný průběh jejich školní docházky, ale i předcházet případnému sociálnímu vyloučení.</t>
  </si>
  <si>
    <t> Podpořeny budou prioritní projekty v souladu s Regionálními akčními plány jednotlivých krajů.</t>
  </si>
  <si>
    <t>03_22_012</t>
  </si>
  <si>
    <t>Hlavní město Praha
Příspěvkové organizace HMP
Organizace zakládané hl. městem
Veřejné výzkumné instituce
Poskytovatelé sociálních služeb
Nadace a nadační fondy</t>
  </si>
  <si>
    <t>Zvyšování odborných energetických kompetencí</t>
  </si>
  <si>
    <t>Cílem výzvy je podpora energetického vzdělávání a zvyšování odborných kompetencí osob poskytujících základní poradenské služby v oblasti energetiky, klimatu a renovací budov. podporovány tyto aktivity:
– příprava vzdělávacích kurzů,
– organizace zkoušek,
– zajištění školitelů,
– příprava a distribuce vzdělávacích materiálů,
– zajištění vhodných prostor a techniky.</t>
  </si>
  <si>
    <t>Právnická osoba poskytující poradenskou a konzultační činnost v oblasti energetiky, která za posledních 5 let realizovala minimálně jeden kurz/školení obdobného rozsahu</t>
  </si>
  <si>
    <t>Úspory vody v průmyslu </t>
  </si>
  <si>
    <t>II. výzva</t>
  </si>
  <si>
    <t>a) Úspora spotřeby vody v rámci hospodaření podniku zvýšením účinností rozvodů,
b) Úspora spotřeby vody v rámci hospodaření podniku snížením spotřeby vody technologií,
c) Úspora spotřeby vody využitím dešťové vody v rámci hospodaření podniku,
d) Úspora spotřeby vody recyklací nebo cirkulací vody v rámci hospodaření podniku.</t>
  </si>
  <si>
    <t xml:space="preserve">fyzická/právnická osoba, která má přidělené IČ či obdobné identifikační číslo jiného státu a je oprávněna k podnikání.
</t>
  </si>
  <si>
    <t>Podpora rozvoje rychlodobíjecí infrastruktury pro nákladní vozidla</t>
  </si>
  <si>
    <t>Podpora rozvoje dobíjecí infrastruktury s bateriovým úložištěm</t>
  </si>
  <si>
    <t xml:space="preserve">Vlastníci dotčené infrastruktury s veřejným přístupem. </t>
  </si>
  <si>
    <t xml:space="preserve">Příspěvek Unie (Fond soudržnosti):  400 000 000 Kč - max. 80 % ze způsobilých výdajů projektu   Vlastní zdroje žadatele:  - min. 20 % ze způsobilých výdajů </t>
  </si>
  <si>
    <t xml:space="preserve">Příspěvek Unie (Fond soudržnosti):  70 000 000 Kč - max. 60 % ze způsobilých výdajů projektu   
Vlastní zdroje žadatele:  - min. 40 % ze způsobilých výdajů </t>
  </si>
  <si>
    <t>Politiky, které fungují: tvořte, testujte, upravujte</t>
  </si>
  <si>
    <t xml:space="preserve">Podpora rozvoje dobíjecí infrastruktury s bateriovým úložištěm 
Dobíjecí stanice s výkonem 50 kW a vyšším
Bateriové úložiště 
</t>
  </si>
  <si>
    <t xml:space="preserve">Podpora rozvoje rychlodobíjecí infrastruktury pro nákladní vozidla:
Dobíjecí stanice s výkonem 50 kW a vyšším
Bateriové úložiště </t>
  </si>
  <si>
    <t xml:space="preserve">1. Zjišťování potřeb a prohlubování znalostí o problému, stávající situaci a jejím možném budoucím vývoji  2. Tvorba a testování možných řešení problému 3. Ověřování řešení  4. Spolutvorba se všemi důležitými aktéry a navázání spolupráce  5. Reflexe možných budoucností 6. Vyhodnocování 7. Prohlubování znalostí příjemce, partnerů, zapojených organizací a relevantních stakeholderů ve věcných tématech, používaných metodách a jejich šíření v rámci veřejné správy </t>
  </si>
  <si>
    <t xml:space="preserve"> Povinná konzultace s vyhlašovatelem výzvy před předložením žádosti o podporu. </t>
  </si>
  <si>
    <t>GREENGAS č. 1/2024</t>
  </si>
  <si>
    <t>Předmětem podpory je instalace nových elektrolyzérů pro účel:
a) výroby vodíku z obnovitelných zdrojů, bez možnosti dodávat elektrickou energii do elektrizační soustavy
b) akumulace elektrické energie do vodíku z přímo připojeného zařízení na výrobu energie z obnovitelných zdrojů nebiologického původu, s možností dodávek elektrické energie do elektrizační soustavy</t>
  </si>
  <si>
    <t>Architektonické a urbanistické soutěže obcí 2025</t>
  </si>
  <si>
    <t>Výzva je zaměřena na podporu uspořádání architektonických a urbanistických soutěží, a to dotováním části nákladů na ceny a odměny</t>
  </si>
  <si>
    <t>Oprávněným žadatelem o dotaci je obec na území ČR (dále jen „žadatel“), pokud je žadatel vyhlašovatelem soutěže a vyhlásil otevřenou (veřejnou) soutěž</t>
  </si>
  <si>
    <t>ZDE</t>
  </si>
  <si>
    <t>Dotace až 400 tis.</t>
  </si>
  <si>
    <t>Program regenerace městských památkových rezervací a městských památkových zón</t>
  </si>
  <si>
    <t xml:space="preserve"> Finanční příspěvky mohou být z něho poskytovány pouze tehdy, pokud má příslušné město zpracovaný vlastní program regenerace a pokud se zároveň finančně podílí společně s vlastníkem na obnově kulturní památky.</t>
  </si>
  <si>
    <t>MK</t>
  </si>
  <si>
    <t>Žadatelem o dotaci může být příslušná obec/město s MPR, MPZ a PR Kuks anebo příslušný kraj.</t>
  </si>
  <si>
    <t>zpracování plánů ochrany pro MPR a MPZ ve městech, kde je zpracován a schválen městský program regenerace podle cit. usnesení vlády, ve finančním objemu stanoveném ročním rozpisem,
-	pořizovatelem plánu ochrany v rámci poskytování státní podpory v Programu se rozumí příslušné město s MPR nebo MPZ, příp. PR Kuks, anebo příslušný kraj,
-	plán ochrany bude zpracován podle platné právní úpravy a v souladu s metodikou pro pořízení plánu ochrany (viz. https://mk.gov.cz/program-regenerace-mestskych-pamatkovych-rezervaci-a-mestskych-pamatkovych-zon-cs-282),
-	závazný finanční podíl pořizovatele z celkových uznatelných nákladů prokazatelně vynaložených na pořízení plánu ochrany v příslušném kalendářním roce se stanoví ve výši min. 30 %,
-	pořizovatel zakotví do smlouvy se zpracovatelem plánu ochrany povinnost řádně identifikovat, zdokumentovat a respektovat památkové hodnoty řešeného území, vycházet z podkladů a informací poskytnutých Národním památkovým ústavem a umožnit dotčeným orgánům uplatnit připomínky k návrhu plánu ochrany ještě v průběhu zpracování.</t>
  </si>
  <si>
    <t>Systém výzev na výdaje realizované v rámci projektů obcí na podporu integrace držitelů dočasné ochrany na lokální úrovni v roce 2025</t>
  </si>
  <si>
    <t>obec, dobrovolný svazek obcí, město nebo městská část a obvod</t>
  </si>
  <si>
    <t>Dotace jsou určeny na projekty neinvestiční. Preferovány budou projekty, které zajišťují koordinaci integračních aktivit ze strany realizátora, sociální a právní poradenství, mimoškolní podporu dětí-cizinců, aktivizaci cílové skupiny a přímou práci s klienty. Příjemcem dotace je žadatel, kterým je obec, dobrovolný svazek obcí, město nebo městská část a obvod. Partnery mohou být i jiné organizace.</t>
  </si>
  <si>
    <t>?</t>
  </si>
  <si>
    <t>Integrovaný systém ochrany movitého kulturního dědictví II (ISO II), podprogram C/ Výkupy předmětů kulturní hodnoty mimořádného významu</t>
  </si>
  <si>
    <t>Výkupy kulturních památek a předmětů, které jsou zásadním přínosem pro zhodnocení sbírky muzejní povahy z hlediska dlouhodobé koncepce sbírkotvorné činnosti muzea nebo galerie, která se sbírkou hospodaří, dále historických mobiliářů hradů a zámků a specializovaného archivu.</t>
  </si>
  <si>
    <t xml:space="preserve">Vlastníky nebo správce sbírek zapsaných v Centrální evidenci sbírek muzejní povahy Ministerstva kultury (dle zákona 122/2000 Sb.).
Vlastníky a správce kulturních památek
</t>
  </si>
  <si>
    <t>ne</t>
  </si>
  <si>
    <t>Realizační fáze vývoje řešení</t>
  </si>
  <si>
    <t>1,15 mld.</t>
  </si>
  <si>
    <t>Došlo k navýšení alokace na 1,15 mld. Kč a posunu termínu příjmu žádostí na 31. 3. 2025</t>
  </si>
  <si>
    <t>Došlo k navýšení alokace na 750 mil. Kč a posunu termínu příjmu žádostí na 31. 3. 2025</t>
  </si>
  <si>
    <t>Naplněná alokace výzvy z cca 66 % (3.3.2025)</t>
  </si>
  <si>
    <t>Naplněná alokace výzvy z cca  80 % (3.3.2025)</t>
  </si>
  <si>
    <t>Došlo k posunu data ukončení příjmu žádostí o podporu na 18. 12. 2025 a posunu nejzazšího data pro ukončení fyzické realizace projektu na 30. 6. 2028.</t>
  </si>
  <si>
    <t>Naplněná alokace výzvy z 93,6 % (24.2.2025)</t>
  </si>
  <si>
    <t>Naplněná  alokace výzvy z 79,8 % (15.2.2025)</t>
  </si>
  <si>
    <t>Naplněná alokace výzvy z 25,5 % (28.2.2025)</t>
  </si>
  <si>
    <t>V této výzvě nejsou zatím žádné registrované projekty. (24.2.2025)</t>
  </si>
  <si>
    <t>Městské části
Příspěvkové organizace
Ostatní organizace
Nadace a nadační fondy
Nestátní neziskové organizace</t>
  </si>
  <si>
    <t>Hlavní město Praha
Městské části
Příspěvkové organizace
Veřejné výzkumné instituce a výzkumné organizace
Nadační fondy</t>
  </si>
  <si>
    <t>Naplněná alokace výzvy z  11,1 % (28.2.2025)</t>
  </si>
  <si>
    <t>V této výzvě nejsou zatím žádné registrované projekty. (28. 2. 2025)</t>
  </si>
  <si>
    <t>V této výzvě nejsou zatím žádné registrované projekty. (26. 2. 2025)</t>
  </si>
  <si>
    <t>1/2025</t>
  </si>
  <si>
    <t xml:space="preserve">Vypořádání projektů: do 31. 5. 2025. Maximální výše podpory na jednoho úspěšného absolventa kurzu činí 15 tis. Kč. </t>
  </si>
  <si>
    <t>bude nastavena</t>
  </si>
  <si>
    <t>Naplněná alokace výzvy cca z 10,0 % (29.1.2025)</t>
  </si>
  <si>
    <t>Naplněná  alokace výzvy z 112,4 % (28.2.2025)</t>
  </si>
  <si>
    <t>Kraje
Městské části hl. města Prahy
Příspěvkové organizace
Ostatní organizace
Nadační fondy
Nestátní neziskové organizace</t>
  </si>
  <si>
    <t>V této výzvě nejsou zatím žádné registrované projekty. (28.2.2025)</t>
  </si>
  <si>
    <t>Naplněná  alokace výzvy ze 158 % (26.1.2025)</t>
  </si>
  <si>
    <t>Naplněná  alokace výzvy 28,9 % (3.3.2025)</t>
  </si>
  <si>
    <t>Naplněná  alokace výzvy  10,7 % (28.2.2025)</t>
  </si>
  <si>
    <t>Obce a kraje a jejich příspěvkové organizace a energetická společenství
Právnické osoby</t>
  </si>
  <si>
    <t>Naplněná alokace výzvy z 76,8 % (2.3.2025)</t>
  </si>
  <si>
    <t>Naplněná  alokace výzvy z 42,8 % (26.2.2025)</t>
  </si>
  <si>
    <t>Naplněná alokace výzvy z 13 % (29.1.2025)</t>
  </si>
  <si>
    <t>Kraje
Městské části hl. města Prahy
Nadační fondy
Nestátní neziskové organizace</t>
  </si>
  <si>
    <t>Naplněná alokace výzvy z 9,2 % (2.3.2025)</t>
  </si>
  <si>
    <t>Naplněná alokace výzvy z 36,1 % (26.2.2025)</t>
  </si>
  <si>
    <t xml:space="preserve">Řídicí orgán IROP pozastavuje příjem žádostí do 105.  výzvy zaměřených na vznik a modernizaci urgentních příjmů. Důvodem pozastavení je plánovaná revize pravidel výzev, která se bude týkat výkladu některých parametrů souvisejících s přílohou č. 10 vyhlášky č. 92/2012 Sb., o požadavcích na minimální technické a věcné vybavení zdravotnických zařízení a kontaktních pracovišť domácí péče a dále s připravovaným metodickým výkladem Ministerstva zdravotnictví ke sledování kvality péče na urgentních příjmech. </t>
  </si>
  <si>
    <t>Naplněná  alokace výzvy z 6,9 % (2. 3.2025)</t>
  </si>
  <si>
    <t>Hlavní město Praha
Příspěvkové organizace HMP
Organizace zakládané hl. městem
Veřejné výzkumné instituce
Poskytovatelé sociálních služeb
Nadace a nadační fondy
Nestátní neziskové organizace</t>
  </si>
  <si>
    <t>Naplněná  alokace výzvy z 124 % (3.3.2025)</t>
  </si>
  <si>
    <t>Naplněná  alokace výzvy z 70,6 % (3.3.2025)</t>
  </si>
  <si>
    <t>Naplněná  alokace výzvy z 55,9 % (3.3.2025)</t>
  </si>
  <si>
    <t>Naplněná  alokace výzvy z 111,8 % (3.3.2025)</t>
  </si>
  <si>
    <t>Hlavní město Praha
Poskytovatelé sociálních služeb 
Školy a školská zařízení 
Nadace a nadační fondy
Nestátní neziskové organizace</t>
  </si>
  <si>
    <t>V této výzvě nejsou zatím žádné registrované projekty. (3.3.2025)</t>
  </si>
  <si>
    <t>Naplněná  alokace výzvy z 18,8 % (3.3.2025)</t>
  </si>
  <si>
    <t>Naplněná  alokace výzvy z 14,4 % (2.3.2025)</t>
  </si>
  <si>
    <t>Naplněná  alokace výzvy z 15,6 % (2.3.2025)</t>
  </si>
  <si>
    <t>Naplněná  alokace výzvy z 46,7 % (2.3.2025)</t>
  </si>
  <si>
    <t>Podpora je poskytována jako dotace (max. 600 tis. Kč), úvěr (až do 90 % celkových způsobilých nákladů) nebo kombinace dotace a úvěru (až do 90 % celkových způsobilých nákladů).
Státní fond podpory investic v souladu s článkem 6. výzvy k podávání žádostí o poskytnutí podpory z programu Bytové domy bez bariér číslo 1/BDBB/2024 oznamuje, že dne 19. 3. 2025 bude ukončen příjem žádosti do programu Bytové domy bez bariér z důvodu vyčerpání alokace. Upozorňujeme, že některé žádosti budou po vyhodnocení zařazeny mezi náhradní z důvodu vyčerpání alokovaných prostředků.</t>
  </si>
  <si>
    <t>TRANSGOV Č. 1/2025</t>
  </si>
  <si>
    <t>Právnické a fyzické osoby podnikající v oblasti městské hromadné dopravy v souladu se zákonem č.194/2010 Sb. o veřejných službách v přepravě cestujících a o změně dalších zákonů.</t>
  </si>
  <si>
    <t>7,3 mld. Kč</t>
  </si>
  <si>
    <t>Předmětem podpory je nákup nových vozidel jako náhrada vozidel MHD na fosilní paliva (přednostně jako náhrada vozidel se vznětovým motorem, v případě, že takovými vozidly způsobilý žadatel nedisponuje, nebo taková vozidla nejsou daňově odepsána, je způsobilou i náhrada vozidel s pohonem na zemní plyn, příp. jiná fosilní paliva). Podporovány jsou:
• Autobus s elektro pohonem
• Autobus s vodíkovým pohonem
• Trolejbus
• Tramvaj</t>
  </si>
  <si>
    <t>TRANSGov. č. 1/2024</t>
  </si>
  <si>
    <t>Legenda:</t>
  </si>
  <si>
    <t>Nově aktualizované informace</t>
  </si>
  <si>
    <t>Červné písmo</t>
  </si>
  <si>
    <t>Vyčerpané alokace předloženými žádostmi o podporu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</si>
</sst>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 _K_č_-;\-* #,##0.00\ _K_č_-;_-* &quot;-&quot;??\ _K_č_-;_-@_-"/>
  </numFmts>
  <fonts count="26" x14ac:knownFonts="1">
    <font>
      <sz val="11"/>
      <color theme="1"/>
      <name val="Calibri"/>
      <family val="2"/>
      <charset val="238"/>
      <scheme val="minor"/>
    </font>
    <font>
      <sz val="11"/>
      <color rgb="FF000000"/>
      <name val="Calibri"/>
      <family val="2"/>
      <charset val="238"/>
      <scheme val="minor"/>
    </font>
    <font>
      <u/>
      <sz val="11"/>
      <color theme="10"/>
      <name val="Calibri"/>
      <family val="2"/>
      <charset val="238"/>
      <scheme val="minor"/>
    </font>
    <font>
      <sz val="11"/>
      <color rgb="FF000000"/>
      <name val="Calibri"/>
      <family val="2"/>
      <charset val="238"/>
    </font>
    <font>
      <u/>
      <sz val="11"/>
      <color rgb="FF0563C1"/>
      <name val="Calibri"/>
      <family val="2"/>
      <charset val="238"/>
    </font>
    <font>
      <sz val="11"/>
      <color rgb="FFFF0000"/>
      <name val="Calibri"/>
      <family val="2"/>
      <charset val="238"/>
    </font>
    <font>
      <sz val="11"/>
      <color rgb="FFFF0000"/>
      <name val="Calibri"/>
      <family val="2"/>
      <charset val="238"/>
      <scheme val="minor"/>
    </font>
    <font>
      <sz val="11"/>
      <name val="Calibri"/>
      <family val="2"/>
      <charset val="238"/>
      <scheme val="minor"/>
    </font>
    <font>
      <sz val="11"/>
      <color rgb="FF000000"/>
      <name val="Calibri"/>
      <family val="2"/>
    </font>
    <font>
      <sz val="11"/>
      <name val="Calibri"/>
      <family val="2"/>
      <charset val="238"/>
    </font>
    <font>
      <sz val="11"/>
      <color theme="1"/>
      <name val="Calibri"/>
      <family val="2"/>
      <charset val="238"/>
      <scheme val="minor"/>
    </font>
    <font>
      <b/>
      <sz val="11"/>
      <color rgb="FFFF0000"/>
      <name val="Calibri"/>
      <family val="2"/>
      <charset val="238"/>
    </font>
    <font>
      <sz val="12"/>
      <color theme="1"/>
      <name val="Calibri"/>
      <family val="2"/>
      <charset val="238"/>
      <scheme val="minor"/>
    </font>
    <font>
      <b/>
      <sz val="12"/>
      <color rgb="FFFFFFFF"/>
      <name val="Calibri"/>
      <family val="2"/>
      <charset val="238"/>
    </font>
    <font>
      <sz val="11"/>
      <color rgb="FFFF0000"/>
      <name val="Calibri"/>
      <family val="2"/>
    </font>
    <font>
      <b/>
      <sz val="18"/>
      <color rgb="FF000000"/>
      <name val="Calibri"/>
      <family val="2"/>
      <charset val="238"/>
    </font>
    <font>
      <b/>
      <sz val="18"/>
      <color theme="1"/>
      <name val="Calibri"/>
      <family val="2"/>
      <charset val="238"/>
      <scheme val="minor"/>
    </font>
    <font>
      <sz val="11"/>
      <color rgb="FF36332A"/>
      <name val="Calibri"/>
      <family val="2"/>
      <charset val="238"/>
      <scheme val="minor"/>
    </font>
    <font>
      <u/>
      <sz val="11"/>
      <name val="Calibri"/>
      <family val="2"/>
      <scheme val="minor"/>
    </font>
    <font>
      <u/>
      <sz val="11"/>
      <color rgb="FFFF0000"/>
      <name val="Calibri"/>
      <family val="2"/>
      <scheme val="minor"/>
    </font>
    <font>
      <sz val="11"/>
      <color rgb="FF4D4D4D"/>
      <name val="Arial"/>
      <family val="2"/>
      <charset val="238"/>
    </font>
    <font>
      <sz val="11"/>
      <name val="Calibri"/>
      <family val="2"/>
      <scheme val="minor"/>
    </font>
    <font>
      <sz val="11"/>
      <color rgb="FFFF0000"/>
      <name val="Calibri"/>
      <family val="2"/>
      <scheme val="minor"/>
    </font>
    <font>
      <sz val="18"/>
      <color theme="1"/>
      <name val="Calibri"/>
      <family val="2"/>
      <charset val="238"/>
      <scheme val="minor"/>
    </font>
    <font>
      <sz val="18"/>
      <color rgb="FFFF0000"/>
      <name val="Calibri"/>
      <family val="2"/>
      <charset val="238"/>
      <scheme val="minor"/>
    </font>
    <font>
      <sz val="11"/>
      <color rgb="FFFF0000"/>
      <name val="Roboto"/>
    </font>
  </fonts>
  <fills count="10">
    <fill>
      <patternFill patternType="none"/>
    </fill>
    <fill>
      <patternFill patternType="gray125"/>
    </fill>
    <fill>
      <patternFill patternType="solid">
        <fgColor rgb="FF4472C4"/>
        <bgColor rgb="FF4472C4"/>
      </patternFill>
    </fill>
    <fill>
      <patternFill patternType="solid">
        <fgColor rgb="FFB4C6E7"/>
        <bgColor rgb="FF000000"/>
      </patternFill>
    </fill>
    <fill>
      <patternFill patternType="solid">
        <fgColor rgb="FFFFFFFF"/>
        <bgColor rgb="FF000000"/>
      </patternFill>
    </fill>
    <fill>
      <patternFill patternType="solid">
        <fgColor theme="0"/>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7" tint="0.59999389629810485"/>
        <bgColor indexed="64"/>
      </patternFill>
    </fill>
    <fill>
      <patternFill patternType="solid">
        <fgColor rgb="FF92D050"/>
        <bgColor indexed="64"/>
      </patternFill>
    </fill>
  </fills>
  <borders count="17">
    <border>
      <left/>
      <right/>
      <top/>
      <bottom/>
      <diagonal/>
    </border>
    <border>
      <left/>
      <right/>
      <top style="thin">
        <color rgb="FF8EA9DB"/>
      </top>
      <bottom style="thin">
        <color rgb="FF8EA9DB"/>
      </bottom>
      <diagonal/>
    </border>
    <border>
      <left/>
      <right/>
      <top/>
      <bottom style="thin">
        <color rgb="FF8EA9DB"/>
      </bottom>
      <diagonal/>
    </border>
    <border>
      <left/>
      <right/>
      <top/>
      <bottom style="medium">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rgb="FF4472C4"/>
      </bottom>
      <diagonal/>
    </border>
    <border>
      <left style="thin">
        <color theme="2" tint="-9.9978637043366805E-2"/>
      </left>
      <right style="thin">
        <color theme="2" tint="-9.9978637043366805E-2"/>
      </right>
      <top style="thin">
        <color theme="2" tint="-9.9978637043366805E-2"/>
      </top>
      <bottom style="thin">
        <color theme="2" tint="-9.9978637043366805E-2"/>
      </bottom>
      <diagonal/>
    </border>
    <border>
      <left/>
      <right style="thin">
        <color theme="2" tint="-9.9978637043366805E-2"/>
      </right>
      <top style="thin">
        <color theme="2" tint="-9.9978637043366805E-2"/>
      </top>
      <bottom style="thin">
        <color theme="2" tint="-9.9978637043366805E-2"/>
      </bottom>
      <diagonal/>
    </border>
  </borders>
  <cellStyleXfs count="4">
    <xf numFmtId="0" fontId="0" fillId="0" borderId="0"/>
    <xf numFmtId="0" fontId="2" fillId="0" borderId="0" applyNumberFormat="0" applyFill="0" applyBorder="0" applyAlignment="0" applyProtection="0"/>
    <xf numFmtId="0" fontId="2" fillId="0" borderId="0" applyNumberFormat="0" applyFill="0" applyBorder="0" applyAlignment="0" applyProtection="0"/>
    <xf numFmtId="164" fontId="10" fillId="0" borderId="0" applyFont="0" applyFill="0" applyBorder="0"/>
  </cellStyleXfs>
  <cellXfs count="177">
    <xf numFmtId="0" fontId="0" fillId="0" borderId="0" xfId="0"/>
    <xf numFmtId="0" fontId="3" fillId="3" borderId="0" xfId="0" applyFont="1" applyFill="1"/>
    <xf numFmtId="0" fontId="3" fillId="0" borderId="0" xfId="0" applyFont="1" applyAlignment="1">
      <alignment wrapText="1"/>
    </xf>
    <xf numFmtId="0" fontId="3" fillId="0" borderId="0" xfId="0" applyFont="1"/>
    <xf numFmtId="0" fontId="3" fillId="0" borderId="1" xfId="0" applyFont="1" applyBorder="1"/>
    <xf numFmtId="0" fontId="2" fillId="0" borderId="0" xfId="1" applyFill="1" applyBorder="1" applyAlignment="1">
      <alignment wrapText="1"/>
    </xf>
    <xf numFmtId="0" fontId="3" fillId="0" borderId="2" xfId="0" applyFont="1" applyBorder="1"/>
    <xf numFmtId="0" fontId="4" fillId="0" borderId="0" xfId="0" applyFont="1" applyAlignment="1">
      <alignment wrapText="1"/>
    </xf>
    <xf numFmtId="0" fontId="5" fillId="0" borderId="0" xfId="0" applyFont="1" applyAlignment="1">
      <alignment wrapText="1"/>
    </xf>
    <xf numFmtId="0" fontId="5" fillId="0" borderId="0" xfId="0" applyFont="1"/>
    <xf numFmtId="0" fontId="3" fillId="4" borderId="0" xfId="0" applyFont="1" applyFill="1"/>
    <xf numFmtId="0" fontId="0" fillId="0" borderId="0" xfId="0" applyAlignment="1">
      <alignment wrapText="1"/>
    </xf>
    <xf numFmtId="0" fontId="3" fillId="0" borderId="0" xfId="0" quotePrefix="1" applyFont="1"/>
    <xf numFmtId="0" fontId="2" fillId="0" borderId="0" xfId="1" applyAlignment="1">
      <alignment wrapText="1"/>
    </xf>
    <xf numFmtId="0" fontId="2" fillId="0" borderId="0" xfId="1"/>
    <xf numFmtId="0" fontId="3" fillId="3" borderId="3" xfId="0" applyFont="1" applyFill="1" applyBorder="1" applyAlignment="1">
      <alignment wrapText="1"/>
    </xf>
    <xf numFmtId="0" fontId="3" fillId="3" borderId="3" xfId="0" applyFont="1" applyFill="1" applyBorder="1"/>
    <xf numFmtId="0" fontId="0" fillId="0" borderId="0" xfId="0" applyAlignment="1">
      <alignment horizontal="center"/>
    </xf>
    <xf numFmtId="0" fontId="2" fillId="0" borderId="0" xfId="2" applyFill="1" applyBorder="1" applyAlignment="1">
      <alignment wrapText="1"/>
    </xf>
    <xf numFmtId="0" fontId="6" fillId="0" borderId="0" xfId="0" applyFont="1"/>
    <xf numFmtId="0" fontId="2" fillId="0" borderId="0" xfId="2" applyAlignment="1">
      <alignment wrapText="1"/>
    </xf>
    <xf numFmtId="0" fontId="3" fillId="0" borderId="3" xfId="0" applyFont="1" applyBorder="1" applyAlignment="1">
      <alignment wrapText="1"/>
    </xf>
    <xf numFmtId="0" fontId="0" fillId="0" borderId="0" xfId="0" applyAlignment="1">
      <alignment horizontal="right"/>
    </xf>
    <xf numFmtId="0" fontId="6" fillId="0" borderId="0" xfId="0" applyFont="1" applyAlignment="1">
      <alignment horizontal="right"/>
    </xf>
    <xf numFmtId="49" fontId="6" fillId="0" borderId="0" xfId="0" applyNumberFormat="1" applyFont="1" applyAlignment="1">
      <alignment horizontal="right"/>
    </xf>
    <xf numFmtId="49" fontId="0" fillId="0" borderId="0" xfId="0" applyNumberFormat="1" applyAlignment="1">
      <alignment horizontal="right"/>
    </xf>
    <xf numFmtId="0" fontId="0" fillId="5" borderId="15" xfId="0" applyFill="1" applyBorder="1" applyAlignment="1">
      <alignment horizontal="center"/>
    </xf>
    <xf numFmtId="0" fontId="12" fillId="0" borderId="0" xfId="0" applyFont="1" applyAlignment="1">
      <alignment horizontal="center" wrapText="1"/>
    </xf>
    <xf numFmtId="0" fontId="0" fillId="0" borderId="4" xfId="0" applyBorder="1" applyAlignment="1">
      <alignment horizontal="center" wrapText="1"/>
    </xf>
    <xf numFmtId="0" fontId="13" fillId="2" borderId="7" xfId="0" applyFont="1" applyFill="1" applyBorder="1" applyAlignment="1">
      <alignment horizontal="center" wrapText="1"/>
    </xf>
    <xf numFmtId="0" fontId="13" fillId="2" borderId="9" xfId="0" applyFont="1" applyFill="1" applyBorder="1" applyAlignment="1">
      <alignment horizontal="center" wrapText="1"/>
    </xf>
    <xf numFmtId="0" fontId="0" fillId="7" borderId="4" xfId="0" applyFill="1" applyBorder="1"/>
    <xf numFmtId="0" fontId="0" fillId="6" borderId="4" xfId="0" applyFill="1" applyBorder="1"/>
    <xf numFmtId="0" fontId="0" fillId="8" borderId="4" xfId="0" applyFill="1" applyBorder="1"/>
    <xf numFmtId="0" fontId="13" fillId="0" borderId="11" xfId="0" applyFont="1" applyBorder="1" applyAlignment="1">
      <alignment horizontal="center" wrapText="1"/>
    </xf>
    <xf numFmtId="0" fontId="9" fillId="0" borderId="4" xfId="0" applyFont="1" applyBorder="1" applyAlignment="1">
      <alignment horizontal="center" vertical="center" wrapText="1"/>
    </xf>
    <xf numFmtId="0" fontId="9" fillId="0" borderId="5" xfId="0" applyFont="1" applyBorder="1" applyAlignment="1">
      <alignment horizontal="center" vertical="center" wrapText="1"/>
    </xf>
    <xf numFmtId="0" fontId="3" fillId="0" borderId="4" xfId="0" applyFont="1" applyBorder="1" applyAlignment="1">
      <alignment horizontal="center" vertical="center" wrapText="1"/>
    </xf>
    <xf numFmtId="0" fontId="18" fillId="0" borderId="4" xfId="1" applyFont="1" applyFill="1" applyBorder="1" applyAlignment="1">
      <alignment horizontal="center" vertical="center"/>
    </xf>
    <xf numFmtId="0" fontId="3" fillId="0" borderId="4" xfId="0" applyFont="1" applyBorder="1" applyAlignment="1">
      <alignment horizontal="center" vertical="center"/>
    </xf>
    <xf numFmtId="0" fontId="3" fillId="0" borderId="13" xfId="0" applyFont="1" applyBorder="1" applyAlignment="1">
      <alignment horizontal="center" vertical="center"/>
    </xf>
    <xf numFmtId="0" fontId="18" fillId="0" borderId="4" xfId="2" applyFont="1" applyFill="1" applyBorder="1" applyAlignment="1">
      <alignment horizontal="center" vertical="center"/>
    </xf>
    <xf numFmtId="14" fontId="0" fillId="0" borderId="4" xfId="0" applyNumberFormat="1" applyBorder="1" applyAlignment="1">
      <alignment horizontal="center" vertical="center"/>
    </xf>
    <xf numFmtId="0" fontId="0" fillId="0" borderId="4" xfId="0" applyBorder="1" applyAlignment="1">
      <alignment horizontal="center" vertical="center"/>
    </xf>
    <xf numFmtId="0" fontId="0" fillId="0" borderId="13" xfId="0" applyBorder="1" applyAlignment="1">
      <alignment horizontal="center" vertical="center"/>
    </xf>
    <xf numFmtId="0" fontId="0" fillId="0" borderId="4" xfId="0" applyBorder="1" applyAlignment="1">
      <alignment horizontal="center" vertical="center" wrapText="1"/>
    </xf>
    <xf numFmtId="0" fontId="9" fillId="0" borderId="4" xfId="0" applyFont="1" applyBorder="1" applyAlignment="1">
      <alignment horizontal="center" vertical="center"/>
    </xf>
    <xf numFmtId="0" fontId="9" fillId="0" borderId="13" xfId="0" applyFont="1" applyBorder="1" applyAlignment="1">
      <alignment horizontal="center" vertical="center"/>
    </xf>
    <xf numFmtId="14" fontId="9" fillId="0" borderId="4" xfId="0" applyNumberFormat="1" applyFont="1" applyBorder="1" applyAlignment="1">
      <alignment horizontal="center" vertical="center"/>
    </xf>
    <xf numFmtId="0" fontId="14" fillId="0" borderId="4" xfId="0" applyFont="1" applyBorder="1" applyAlignment="1">
      <alignment horizontal="center" vertical="center" wrapText="1"/>
    </xf>
    <xf numFmtId="0" fontId="14" fillId="0" borderId="4" xfId="0" applyFont="1" applyBorder="1" applyAlignment="1">
      <alignment horizontal="center" vertical="center"/>
    </xf>
    <xf numFmtId="14" fontId="14" fillId="0" borderId="4" xfId="0" applyNumberFormat="1" applyFont="1" applyBorder="1" applyAlignment="1">
      <alignment horizontal="center" vertical="center"/>
    </xf>
    <xf numFmtId="0" fontId="11" fillId="0" borderId="4" xfId="0" applyFont="1" applyBorder="1" applyAlignment="1">
      <alignment horizontal="center" vertical="center" wrapText="1"/>
    </xf>
    <xf numFmtId="0" fontId="14" fillId="0" borderId="13" xfId="0" applyFont="1" applyBorder="1" applyAlignment="1">
      <alignment horizontal="center" vertical="center"/>
    </xf>
    <xf numFmtId="49" fontId="18" fillId="0" borderId="4" xfId="2" applyNumberFormat="1" applyFont="1" applyFill="1" applyBorder="1" applyAlignment="1">
      <alignment horizontal="center" vertical="center"/>
    </xf>
    <xf numFmtId="0" fontId="18" fillId="0" borderId="5" xfId="1" applyFont="1" applyFill="1" applyBorder="1" applyAlignment="1">
      <alignment horizontal="center" vertical="center"/>
    </xf>
    <xf numFmtId="0" fontId="9" fillId="0" borderId="5" xfId="0" applyFont="1" applyBorder="1" applyAlignment="1">
      <alignment horizontal="center" vertical="center"/>
    </xf>
    <xf numFmtId="14" fontId="9" fillId="0" borderId="5" xfId="0" applyNumberFormat="1" applyFont="1" applyBorder="1" applyAlignment="1">
      <alignment horizontal="center" vertical="center"/>
    </xf>
    <xf numFmtId="0" fontId="3" fillId="0" borderId="5" xfId="0" applyFont="1" applyBorder="1" applyAlignment="1">
      <alignment horizontal="center" vertical="center" wrapText="1"/>
    </xf>
    <xf numFmtId="0" fontId="9" fillId="0" borderId="8" xfId="0" applyFont="1" applyBorder="1" applyAlignment="1">
      <alignment horizontal="center" vertical="center"/>
    </xf>
    <xf numFmtId="0" fontId="5" fillId="0" borderId="5" xfId="0" applyFont="1" applyBorder="1" applyAlignment="1">
      <alignment horizontal="center" vertical="center" wrapText="1"/>
    </xf>
    <xf numFmtId="0" fontId="18" fillId="0" borderId="5" xfId="2" applyFont="1" applyFill="1" applyBorder="1" applyAlignment="1">
      <alignment horizontal="center" vertical="center" wrapText="1"/>
    </xf>
    <xf numFmtId="0" fontId="6" fillId="0" borderId="5" xfId="0" applyFont="1" applyBorder="1" applyAlignment="1">
      <alignment horizontal="center" vertical="center" wrapText="1"/>
    </xf>
    <xf numFmtId="14" fontId="6" fillId="0" borderId="5" xfId="0" applyNumberFormat="1" applyFont="1" applyBorder="1" applyAlignment="1">
      <alignment horizontal="center" vertical="center"/>
    </xf>
    <xf numFmtId="0" fontId="6" fillId="0" borderId="5" xfId="0" applyFont="1" applyBorder="1" applyAlignment="1">
      <alignment horizontal="center" vertical="center"/>
    </xf>
    <xf numFmtId="0" fontId="6" fillId="0" borderId="8" xfId="0" applyFont="1" applyBorder="1" applyAlignment="1">
      <alignment horizontal="center" vertical="center"/>
    </xf>
    <xf numFmtId="0" fontId="3" fillId="0" borderId="8" xfId="0" applyFont="1" applyBorder="1" applyAlignment="1">
      <alignment horizontal="center" vertical="center"/>
    </xf>
    <xf numFmtId="0" fontId="3" fillId="0" borderId="5" xfId="0" applyFont="1" applyBorder="1" applyAlignment="1">
      <alignment horizontal="center" vertical="center"/>
    </xf>
    <xf numFmtId="14" fontId="5" fillId="0" borderId="5" xfId="0" applyNumberFormat="1" applyFont="1" applyBorder="1" applyAlignment="1">
      <alignment horizontal="center" vertical="center"/>
    </xf>
    <xf numFmtId="0" fontId="14" fillId="0" borderId="5" xfId="0" applyFont="1" applyBorder="1" applyAlignment="1">
      <alignment horizontal="center" vertical="center" wrapText="1"/>
    </xf>
    <xf numFmtId="0" fontId="14" fillId="0" borderId="5" xfId="0" applyFont="1" applyBorder="1" applyAlignment="1">
      <alignment horizontal="center" vertical="center"/>
    </xf>
    <xf numFmtId="14" fontId="14" fillId="0" borderId="5" xfId="0" applyNumberFormat="1" applyFont="1" applyBorder="1" applyAlignment="1">
      <alignment horizontal="center" vertical="center"/>
    </xf>
    <xf numFmtId="0" fontId="14" fillId="0" borderId="8" xfId="0" applyFont="1" applyBorder="1" applyAlignment="1">
      <alignment horizontal="center" vertical="center"/>
    </xf>
    <xf numFmtId="0" fontId="5" fillId="0" borderId="5" xfId="0" applyFont="1" applyBorder="1" applyAlignment="1">
      <alignment horizontal="center" vertical="center"/>
    </xf>
    <xf numFmtId="0" fontId="5" fillId="0" borderId="8" xfId="0" applyFont="1" applyBorder="1" applyAlignment="1">
      <alignment horizontal="center" vertical="center"/>
    </xf>
    <xf numFmtId="0" fontId="18" fillId="0" borderId="5" xfId="2" applyFont="1" applyFill="1" applyBorder="1" applyAlignment="1">
      <alignment horizontal="center" vertical="center"/>
    </xf>
    <xf numFmtId="0" fontId="0" fillId="0" borderId="5" xfId="0" applyBorder="1" applyAlignment="1">
      <alignment horizontal="center" vertical="center" wrapText="1"/>
    </xf>
    <xf numFmtId="14" fontId="0" fillId="0" borderId="5" xfId="0" applyNumberFormat="1" applyBorder="1" applyAlignment="1">
      <alignment horizontal="center" vertical="center"/>
    </xf>
    <xf numFmtId="0" fontId="0" fillId="0" borderId="5" xfId="0" applyBorder="1" applyAlignment="1">
      <alignment horizontal="center" vertical="center"/>
    </xf>
    <xf numFmtId="0" fontId="0" fillId="0" borderId="8" xfId="0" applyBorder="1" applyAlignment="1">
      <alignment horizontal="center" vertical="center"/>
    </xf>
    <xf numFmtId="14" fontId="3" fillId="0" borderId="5" xfId="0" applyNumberFormat="1" applyFont="1" applyBorder="1" applyAlignment="1">
      <alignment horizontal="center" vertical="center"/>
    </xf>
    <xf numFmtId="14" fontId="0" fillId="0" borderId="5" xfId="0" applyNumberFormat="1" applyBorder="1" applyAlignment="1">
      <alignment horizontal="center" vertical="center" wrapText="1"/>
    </xf>
    <xf numFmtId="0" fontId="5" fillId="0" borderId="8" xfId="0" applyFont="1" applyBorder="1" applyAlignment="1">
      <alignment horizontal="center" vertical="center" wrapText="1"/>
    </xf>
    <xf numFmtId="0" fontId="18" fillId="0" borderId="5" xfId="1" applyFont="1" applyFill="1" applyBorder="1" applyAlignment="1">
      <alignment horizontal="center" vertical="center" wrapText="1"/>
    </xf>
    <xf numFmtId="14" fontId="5" fillId="0" borderId="5" xfId="0" applyNumberFormat="1" applyFont="1" applyBorder="1" applyAlignment="1">
      <alignment horizontal="center" vertical="center" wrapText="1"/>
    </xf>
    <xf numFmtId="0" fontId="11" fillId="0" borderId="5" xfId="0" applyFont="1" applyBorder="1" applyAlignment="1">
      <alignment horizontal="center" vertical="center" wrapText="1"/>
    </xf>
    <xf numFmtId="14" fontId="3" fillId="0" borderId="5" xfId="0" applyNumberFormat="1" applyFont="1" applyBorder="1" applyAlignment="1">
      <alignment horizontal="center" vertical="center" wrapText="1"/>
    </xf>
    <xf numFmtId="0" fontId="0" fillId="9" borderId="10" xfId="0" applyFill="1" applyBorder="1" applyAlignment="1">
      <alignment horizontal="center" vertical="center"/>
    </xf>
    <xf numFmtId="0" fontId="18" fillId="0" borderId="4" xfId="2" applyFont="1" applyFill="1" applyBorder="1" applyAlignment="1">
      <alignment horizontal="center" vertical="center" wrapText="1"/>
    </xf>
    <xf numFmtId="0" fontId="18" fillId="0" borderId="5" xfId="2" applyFont="1" applyBorder="1" applyAlignment="1">
      <alignment horizontal="center" vertical="center"/>
    </xf>
    <xf numFmtId="0" fontId="0" fillId="9" borderId="4" xfId="0" applyFill="1" applyBorder="1" applyAlignment="1">
      <alignment horizontal="center" vertical="center" wrapText="1"/>
    </xf>
    <xf numFmtId="0" fontId="5" fillId="0" borderId="4" xfId="0" applyFont="1" applyBorder="1" applyAlignment="1">
      <alignment horizontal="center" vertical="center" wrapText="1"/>
    </xf>
    <xf numFmtId="49" fontId="18" fillId="0" borderId="5" xfId="1" applyNumberFormat="1" applyFont="1" applyFill="1" applyBorder="1" applyAlignment="1">
      <alignment horizontal="center" vertical="center"/>
    </xf>
    <xf numFmtId="49" fontId="18" fillId="0" borderId="5" xfId="2" applyNumberFormat="1" applyFont="1" applyFill="1" applyBorder="1" applyAlignment="1">
      <alignment horizontal="center" vertical="center"/>
    </xf>
    <xf numFmtId="0" fontId="2" fillId="0" borderId="5" xfId="2" applyFill="1" applyBorder="1" applyAlignment="1">
      <alignment horizontal="center" vertical="center"/>
    </xf>
    <xf numFmtId="0" fontId="3" fillId="0" borderId="4" xfId="0" applyFont="1" applyBorder="1" applyAlignment="1">
      <alignment vertical="center" wrapText="1"/>
    </xf>
    <xf numFmtId="0" fontId="1" fillId="0" borderId="4" xfId="0" applyFont="1" applyBorder="1" applyAlignment="1">
      <alignment vertical="center" wrapText="1"/>
    </xf>
    <xf numFmtId="0" fontId="14" fillId="0" borderId="4" xfId="0" applyFont="1" applyBorder="1" applyAlignment="1">
      <alignment vertical="center" wrapText="1"/>
    </xf>
    <xf numFmtId="0" fontId="9" fillId="0" borderId="4" xfId="0" applyFont="1" applyBorder="1" applyAlignment="1">
      <alignment vertical="center" wrapText="1"/>
    </xf>
    <xf numFmtId="0" fontId="1" fillId="0" borderId="5" xfId="0" applyFont="1" applyBorder="1" applyAlignment="1">
      <alignment vertical="center" wrapText="1"/>
    </xf>
    <xf numFmtId="0" fontId="3" fillId="0" borderId="5" xfId="0" applyFont="1" applyBorder="1" applyAlignment="1">
      <alignment vertical="center" wrapText="1"/>
    </xf>
    <xf numFmtId="0" fontId="14" fillId="0" borderId="5" xfId="0" applyFont="1" applyBorder="1" applyAlignment="1">
      <alignment vertical="center" wrapText="1"/>
    </xf>
    <xf numFmtId="0" fontId="5" fillId="0" borderId="5" xfId="0" applyFont="1" applyBorder="1" applyAlignment="1">
      <alignment vertical="center" wrapText="1"/>
    </xf>
    <xf numFmtId="0" fontId="9" fillId="0" borderId="5" xfId="0" applyFont="1" applyBorder="1" applyAlignment="1">
      <alignment vertical="center" wrapText="1"/>
    </xf>
    <xf numFmtId="0" fontId="1" fillId="0" borderId="5" xfId="0" applyFont="1" applyBorder="1" applyAlignment="1">
      <alignment horizontal="center" vertical="center" wrapText="1"/>
    </xf>
    <xf numFmtId="0" fontId="6" fillId="0" borderId="5" xfId="0" applyFont="1" applyBorder="1" applyAlignment="1">
      <alignment vertical="center" wrapText="1"/>
    </xf>
    <xf numFmtId="0" fontId="17" fillId="0" borderId="5" xfId="0" applyFont="1" applyBorder="1" applyAlignment="1">
      <alignment vertical="center" wrapText="1"/>
    </xf>
    <xf numFmtId="0" fontId="19" fillId="0" borderId="5" xfId="1" applyFont="1" applyFill="1" applyBorder="1" applyAlignment="1">
      <alignment horizontal="center" vertical="center"/>
    </xf>
    <xf numFmtId="0" fontId="0" fillId="9" borderId="5" xfId="0" applyFill="1" applyBorder="1" applyAlignment="1">
      <alignment horizontal="center" vertical="center" wrapText="1"/>
    </xf>
    <xf numFmtId="0" fontId="3" fillId="9" borderId="5" xfId="0" applyFont="1" applyFill="1" applyBorder="1" applyAlignment="1">
      <alignment horizontal="center" vertical="center" wrapText="1"/>
    </xf>
    <xf numFmtId="0" fontId="2" fillId="0" borderId="4" xfId="2" applyFill="1" applyBorder="1" applyAlignment="1">
      <alignment horizontal="center" vertical="center"/>
    </xf>
    <xf numFmtId="14" fontId="0" fillId="0" borderId="4" xfId="0" applyNumberFormat="1" applyBorder="1" applyAlignment="1">
      <alignment horizontal="center" vertical="center" wrapText="1"/>
    </xf>
    <xf numFmtId="14" fontId="0" fillId="9" borderId="4" xfId="0" applyNumberFormat="1" applyFill="1" applyBorder="1" applyAlignment="1">
      <alignment horizontal="center" vertical="center"/>
    </xf>
    <xf numFmtId="0" fontId="0" fillId="0" borderId="13" xfId="0" applyBorder="1" applyAlignment="1">
      <alignment horizontal="center" vertical="center" wrapText="1"/>
    </xf>
    <xf numFmtId="0" fontId="0" fillId="0" borderId="12" xfId="0" applyBorder="1" applyAlignment="1">
      <alignment horizontal="center" vertical="center"/>
    </xf>
    <xf numFmtId="0" fontId="0" fillId="0" borderId="10" xfId="0" applyBorder="1" applyAlignment="1">
      <alignment horizontal="center" vertical="center"/>
    </xf>
    <xf numFmtId="0" fontId="0" fillId="0" borderId="8" xfId="0" applyBorder="1" applyAlignment="1">
      <alignment horizontal="center" vertical="center" wrapText="1"/>
    </xf>
    <xf numFmtId="0" fontId="3" fillId="0" borderId="12" xfId="0" applyFont="1" applyBorder="1" applyAlignment="1">
      <alignment horizontal="center" vertical="center" wrapText="1"/>
    </xf>
    <xf numFmtId="0" fontId="0" fillId="0" borderId="12" xfId="0" applyBorder="1" applyAlignment="1">
      <alignment horizontal="center" vertical="center" wrapText="1"/>
    </xf>
    <xf numFmtId="0" fontId="9" fillId="0" borderId="12" xfId="0" applyFont="1" applyBorder="1" applyAlignment="1">
      <alignment horizontal="center" vertical="center" wrapText="1"/>
    </xf>
    <xf numFmtId="0" fontId="14" fillId="0" borderId="12" xfId="0" applyFont="1" applyBorder="1" applyAlignment="1">
      <alignment horizontal="center" vertical="center" wrapText="1"/>
    </xf>
    <xf numFmtId="0" fontId="0" fillId="0" borderId="12" xfId="0" applyBorder="1" applyAlignment="1">
      <alignment horizontal="center" wrapText="1"/>
    </xf>
    <xf numFmtId="0" fontId="1" fillId="0" borderId="10" xfId="0" applyFont="1" applyBorder="1" applyAlignment="1">
      <alignment horizontal="center" vertical="center" wrapText="1"/>
    </xf>
    <xf numFmtId="0" fontId="3" fillId="0" borderId="10" xfId="0" applyFont="1" applyBorder="1" applyAlignment="1">
      <alignment horizontal="center" vertical="center" wrapText="1"/>
    </xf>
    <xf numFmtId="49" fontId="3" fillId="0" borderId="10" xfId="0" applyNumberFormat="1" applyFont="1" applyBorder="1" applyAlignment="1">
      <alignment horizontal="center" vertical="center" wrapText="1"/>
    </xf>
    <xf numFmtId="0" fontId="9" fillId="0" borderId="10" xfId="0" applyFont="1" applyBorder="1" applyAlignment="1">
      <alignment horizontal="center" vertical="center" wrapText="1"/>
    </xf>
    <xf numFmtId="0" fontId="6" fillId="0" borderId="10" xfId="0" applyFont="1" applyBorder="1" applyAlignment="1">
      <alignment horizontal="center" vertical="center"/>
    </xf>
    <xf numFmtId="0" fontId="14" fillId="0" borderId="10" xfId="0" applyFont="1" applyBorder="1" applyAlignment="1">
      <alignment horizontal="center" vertical="center" wrapText="1"/>
    </xf>
    <xf numFmtId="0" fontId="5" fillId="0" borderId="10" xfId="0" applyFont="1" applyBorder="1" applyAlignment="1">
      <alignment horizontal="center" vertical="center" wrapText="1"/>
    </xf>
    <xf numFmtId="0" fontId="7" fillId="0" borderId="10" xfId="0" applyFont="1" applyBorder="1" applyAlignment="1">
      <alignment horizontal="center" vertical="center"/>
    </xf>
    <xf numFmtId="0" fontId="3" fillId="0" borderId="10" xfId="0" applyFont="1" applyBorder="1" applyAlignment="1">
      <alignment horizontal="center" vertical="center"/>
    </xf>
    <xf numFmtId="0" fontId="9" fillId="0" borderId="10" xfId="0" applyFont="1" applyBorder="1" applyAlignment="1">
      <alignment horizontal="center" vertical="center"/>
    </xf>
    <xf numFmtId="0" fontId="0" fillId="9" borderId="10" xfId="0" applyFill="1" applyBorder="1" applyAlignment="1">
      <alignment horizontal="center" vertical="center" wrapText="1"/>
    </xf>
    <xf numFmtId="0" fontId="9" fillId="0" borderId="8" xfId="0" applyFont="1" applyBorder="1" applyAlignment="1">
      <alignment horizontal="center" vertical="center" wrapText="1"/>
    </xf>
    <xf numFmtId="0" fontId="7" fillId="0" borderId="5" xfId="0" applyFont="1" applyBorder="1" applyAlignment="1">
      <alignment horizontal="center" vertical="center" wrapText="1"/>
    </xf>
    <xf numFmtId="0" fontId="6" fillId="0" borderId="4" xfId="0" applyFont="1" applyBorder="1" applyAlignment="1">
      <alignment horizontal="center" vertical="center" wrapText="1"/>
    </xf>
    <xf numFmtId="17" fontId="2" fillId="0" borderId="5" xfId="2" applyNumberFormat="1" applyFill="1" applyBorder="1" applyAlignment="1">
      <alignment horizontal="center" vertical="center"/>
    </xf>
    <xf numFmtId="0" fontId="2" fillId="0" borderId="5" xfId="2" applyBorder="1" applyAlignment="1">
      <alignment horizontal="center" vertical="center"/>
    </xf>
    <xf numFmtId="0" fontId="0" fillId="9" borderId="12" xfId="0" applyFill="1" applyBorder="1" applyAlignment="1">
      <alignment horizontal="center" vertical="center"/>
    </xf>
    <xf numFmtId="0" fontId="0" fillId="0" borderId="10" xfId="0" applyBorder="1" applyAlignment="1">
      <alignment horizontal="center" vertical="center" wrapText="1"/>
    </xf>
    <xf numFmtId="0" fontId="0" fillId="9" borderId="12" xfId="0" applyFill="1" applyBorder="1" applyAlignment="1">
      <alignment horizontal="center" vertical="center" wrapText="1"/>
    </xf>
    <xf numFmtId="0" fontId="18" fillId="0" borderId="0" xfId="1" applyFont="1" applyFill="1" applyBorder="1" applyAlignment="1">
      <alignment horizontal="center" vertical="center"/>
    </xf>
    <xf numFmtId="0" fontId="1" fillId="0" borderId="0" xfId="0" applyFont="1" applyAlignment="1">
      <alignment vertical="center" wrapText="1"/>
    </xf>
    <xf numFmtId="0" fontId="20" fillId="0" borderId="5" xfId="0" applyFont="1" applyBorder="1" applyAlignment="1">
      <alignment horizontal="left" vertical="center" wrapText="1" indent="1"/>
    </xf>
    <xf numFmtId="0" fontId="3" fillId="0" borderId="0" xfId="0" applyFont="1" applyAlignment="1">
      <alignment horizontal="center" vertical="center" wrapText="1"/>
    </xf>
    <xf numFmtId="14" fontId="8" fillId="0" borderId="4" xfId="0" applyNumberFormat="1" applyFont="1" applyBorder="1" applyAlignment="1">
      <alignment horizontal="center" vertical="center"/>
    </xf>
    <xf numFmtId="0" fontId="6" fillId="0" borderId="14" xfId="0" applyFont="1" applyBorder="1" applyAlignment="1">
      <alignment horizontal="center" vertical="center"/>
    </xf>
    <xf numFmtId="0" fontId="5" fillId="0" borderId="14" xfId="0" applyFont="1" applyBorder="1" applyAlignment="1">
      <alignment horizontal="center" vertical="center" wrapText="1"/>
    </xf>
    <xf numFmtId="0" fontId="9" fillId="9" borderId="5" xfId="0" applyFont="1" applyFill="1" applyBorder="1" applyAlignment="1">
      <alignment horizontal="center" vertical="center" wrapText="1"/>
    </xf>
    <xf numFmtId="0" fontId="0" fillId="9" borderId="4" xfId="0" applyFill="1" applyBorder="1" applyAlignment="1">
      <alignment horizontal="center" vertical="center"/>
    </xf>
    <xf numFmtId="49" fontId="2" fillId="0" borderId="5" xfId="2" applyNumberFormat="1" applyFill="1" applyBorder="1" applyAlignment="1">
      <alignment horizontal="center" vertical="center" wrapText="1"/>
    </xf>
    <xf numFmtId="0" fontId="21" fillId="9" borderId="10" xfId="0" applyFont="1" applyFill="1" applyBorder="1" applyAlignment="1">
      <alignment horizontal="center" vertical="center" wrapText="1"/>
    </xf>
    <xf numFmtId="0" fontId="2" fillId="0" borderId="4" xfId="2" applyBorder="1" applyAlignment="1">
      <alignment horizontal="center" vertical="center" wrapText="1"/>
    </xf>
    <xf numFmtId="0" fontId="19" fillId="0" borderId="5" xfId="2" applyFont="1" applyBorder="1" applyAlignment="1">
      <alignment horizontal="center" vertical="center"/>
    </xf>
    <xf numFmtId="14" fontId="22" fillId="0" borderId="5" xfId="0" applyNumberFormat="1" applyFont="1" applyBorder="1" applyAlignment="1">
      <alignment horizontal="center" vertical="center"/>
    </xf>
    <xf numFmtId="0" fontId="22" fillId="0" borderId="5" xfId="0" applyFont="1" applyBorder="1" applyAlignment="1">
      <alignment horizontal="center" vertical="center"/>
    </xf>
    <xf numFmtId="0" fontId="22" fillId="0" borderId="5" xfId="0" applyFont="1" applyBorder="1" applyAlignment="1">
      <alignment horizontal="center" vertical="center" wrapText="1"/>
    </xf>
    <xf numFmtId="0" fontId="22" fillId="0" borderId="8" xfId="0" applyFont="1" applyBorder="1" applyAlignment="1">
      <alignment horizontal="center" vertical="center"/>
    </xf>
    <xf numFmtId="49" fontId="2" fillId="0" borderId="5" xfId="2" applyNumberFormat="1" applyFill="1" applyBorder="1" applyAlignment="1">
      <alignment horizontal="center" vertical="center"/>
    </xf>
    <xf numFmtId="0" fontId="9" fillId="0" borderId="0" xfId="0" applyFont="1" applyAlignment="1">
      <alignment horizontal="center" vertical="center" wrapText="1"/>
    </xf>
    <xf numFmtId="0" fontId="5" fillId="0" borderId="0" xfId="0" applyFont="1" applyAlignment="1">
      <alignment horizontal="center" vertical="center" wrapText="1"/>
    </xf>
    <xf numFmtId="14" fontId="5" fillId="9" borderId="4" xfId="0" applyNumberFormat="1" applyFont="1" applyFill="1" applyBorder="1" applyAlignment="1">
      <alignment horizontal="center" vertical="center"/>
    </xf>
    <xf numFmtId="14" fontId="0" fillId="9" borderId="5" xfId="0" applyNumberFormat="1" applyFill="1" applyBorder="1" applyAlignment="1">
      <alignment horizontal="center" vertical="center"/>
    </xf>
    <xf numFmtId="0" fontId="6" fillId="9" borderId="4" xfId="0" applyFont="1" applyFill="1" applyBorder="1" applyAlignment="1">
      <alignment horizontal="center" vertical="center" wrapText="1"/>
    </xf>
    <xf numFmtId="9" fontId="0" fillId="0" borderId="5" xfId="0" applyNumberFormat="1" applyBorder="1" applyAlignment="1">
      <alignment horizontal="center" vertical="center" wrapText="1"/>
    </xf>
    <xf numFmtId="0" fontId="19" fillId="0" borderId="4" xfId="2" applyFont="1" applyFill="1" applyBorder="1" applyAlignment="1">
      <alignment horizontal="center" vertical="center" wrapText="1"/>
    </xf>
    <xf numFmtId="0" fontId="5" fillId="0" borderId="4" xfId="0" applyFont="1" applyBorder="1" applyAlignment="1">
      <alignment vertical="center" wrapText="1"/>
    </xf>
    <xf numFmtId="0" fontId="25" fillId="0" borderId="4" xfId="0" applyFont="1" applyBorder="1" applyAlignment="1">
      <alignment horizontal="center" vertical="center" wrapText="1"/>
    </xf>
    <xf numFmtId="14" fontId="6" fillId="0" borderId="4" xfId="0" applyNumberFormat="1" applyFont="1" applyBorder="1" applyAlignment="1">
      <alignment horizontal="center" vertical="center"/>
    </xf>
    <xf numFmtId="0" fontId="6" fillId="0" borderId="4" xfId="0" applyFont="1" applyBorder="1" applyAlignment="1">
      <alignment horizontal="center" vertical="center"/>
    </xf>
    <xf numFmtId="0" fontId="15" fillId="0" borderId="6" xfId="0" applyFont="1" applyBorder="1" applyAlignment="1">
      <alignment horizontal="center" vertical="center"/>
    </xf>
    <xf numFmtId="0" fontId="0" fillId="5" borderId="16" xfId="0" applyFill="1" applyBorder="1" applyAlignment="1">
      <alignment horizontal="center"/>
    </xf>
    <xf numFmtId="0" fontId="16" fillId="0" borderId="4" xfId="0" applyFont="1" applyBorder="1"/>
    <xf numFmtId="0" fontId="23" fillId="0" borderId="4" xfId="0" applyFont="1" applyBorder="1" applyAlignment="1">
      <alignment wrapText="1"/>
    </xf>
    <xf numFmtId="0" fontId="23" fillId="9" borderId="4" xfId="0" applyFont="1" applyFill="1" applyBorder="1"/>
    <xf numFmtId="0" fontId="24" fillId="0" borderId="4" xfId="0" applyFont="1" applyBorder="1"/>
    <xf numFmtId="0" fontId="23" fillId="0" borderId="0" xfId="0" applyFont="1" applyBorder="1" applyAlignment="1">
      <alignment wrapText="1"/>
    </xf>
  </cellXfs>
  <cellStyles count="4">
    <cellStyle name="Čárka 2" xfId="3" xr:uid="{84B5762B-8BFF-4136-9834-295EEFBD5089}"/>
    <cellStyle name="Hyperlink" xfId="1" xr:uid="{00000000-000B-0000-0000-000008000000}"/>
    <cellStyle name="Hypertextový odkaz" xfId="2" builtinId="8"/>
    <cellStyle name="Normální" xfId="0" builtinId="0"/>
  </cellStyles>
  <dxfs count="19">
    <dxf>
      <fill>
        <patternFill patternType="none">
          <bgColor auto="1"/>
        </patternFill>
      </fill>
      <alignment horizontal="center" vertical="center" textRotation="0" indent="0" justifyLastLine="0" shrinkToFit="0" readingOrder="0"/>
      <border diagonalUp="0" diagonalDown="0" outline="0">
        <left style="thin">
          <color indexed="64"/>
        </left>
        <right/>
        <top style="thin">
          <color indexed="64"/>
        </top>
        <bottom style="thin">
          <color indexed="64"/>
        </bottom>
      </border>
    </dxf>
    <dxf>
      <fill>
        <patternFill patternType="none">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bgColor auto="1"/>
        </patternFill>
      </fil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auto="1"/>
        </patternFill>
      </fil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bgColor auto="1"/>
        </patternFill>
      </fil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bgColor auto="1"/>
        </patternFill>
      </fil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numFmt numFmtId="19" formatCode="dd/mm/yyyy"/>
      <fill>
        <patternFill patternType="none">
          <bgColor auto="1"/>
        </patternFill>
      </fil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bgColor auto="1"/>
        </patternFill>
      </fil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color rgb="FF000000"/>
      </font>
      <fill>
        <patternFill patternType="none">
          <bgColor auto="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ertAlign val="baseline"/>
        <sz val="11"/>
        <color auto="1"/>
        <name val="Calibri"/>
        <family val="2"/>
        <scheme val="minor"/>
      </font>
      <fill>
        <patternFill patternType="none">
          <bgColor auto="1"/>
        </patternFill>
      </fil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rgb="FF000000"/>
        <name val="Calibri"/>
        <family val="2"/>
        <charset val="238"/>
        <scheme val="none"/>
      </font>
      <numFmt numFmtId="0" formatCode="Genera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auto="1"/>
        </patternFill>
      </fill>
      <alignment horizontal="center" vertical="center" textRotation="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ill>
        <patternFill patternType="none">
          <bgColor auto="1"/>
        </patternFill>
      </fill>
      <alignment horizontal="center" vertical="center" textRotation="0" indent="0" justifyLastLine="0" shrinkToFit="0" readingOrder="0"/>
    </dxf>
    <dxf>
      <border>
        <bottom style="thin">
          <color indexed="64"/>
        </bottom>
      </border>
    </dxf>
    <dxf>
      <alignment horizontal="center" vertical="bottom"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3.xml"/><Relationship Id="rId5" Type="http://schemas.openxmlformats.org/officeDocument/2006/relationships/styles" Target="styles.xml"/><Relationship Id="rId10" Type="http://schemas.openxmlformats.org/officeDocument/2006/relationships/customXml" Target="../customXml/item2.xml"/><Relationship Id="rId4" Type="http://schemas.openxmlformats.org/officeDocument/2006/relationships/theme" Target="theme/theme1.xml"/><Relationship Id="rId9" Type="http://schemas.openxmlformats.org/officeDocument/2006/relationships/customXml" Target="../customXml/item1.xml"/></Relationships>
</file>

<file path=xl/persons/person.xml><?xml version="1.0" encoding="utf-8"?>
<personList xmlns="http://schemas.microsoft.com/office/spreadsheetml/2018/threadedcomments" xmlns:x="http://schemas.openxmlformats.org/spreadsheetml/2006/mai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2F8D0B8B-0063-4A6E-A6FF-1C35F224344A}" name="Tabulka1" displayName="Tabulka1" ref="A2:N65" totalsRowShown="0" headerRowDxfId="18" dataDxfId="16" headerRowBorderDxfId="17" tableBorderDxfId="15" totalsRowBorderDxfId="14">
  <autoFilter ref="A2:N65" xr:uid="{18940A9B-B723-4B24-8EAA-5E025879E169}"/>
  <sortState xmlns:xlrd2="http://schemas.microsoft.com/office/spreadsheetml/2017/richdata2" ref="A3:N65">
    <sortCondition ref="G2:G65"/>
  </sortState>
  <tableColumns count="14">
    <tableColumn id="1" xr3:uid="{6F42D6DA-E58A-4037-AC95-CC3FB74CAE3E}" name="Výzva " dataDxfId="13"/>
    <tableColumn id="14" xr3:uid="{1642EE05-DCFE-44F8-A733-EF08935D1A2D}" name="Dotační specialisté" dataDxfId="12">
      <calculatedColumnFormula>VLOOKUP(Tabulka1[[#This Row],[Oblast]],'dotační specialisté'!A:B,2,0)</calculatedColumnFormula>
    </tableColumn>
    <tableColumn id="9" xr3:uid="{BA2C1AE4-C29E-4748-8F7F-EB87FE6588A3}" name="Číslo výzvy/Odkaz" dataDxfId="11"/>
    <tableColumn id="2" xr3:uid="{A36A48E6-13F6-4814-8C4C-83409DFD91AC}" name="Předmět výzvy " dataDxfId="10"/>
    <tableColumn id="3" xr3:uid="{DCFF03B9-0B93-456F-8E92-85BCFF7702AC}" name="Oprávněný žadatel" dataDxfId="9"/>
    <tableColumn id="4" xr3:uid="{6FD6E195-FB96-4DF8-BF56-AF8741021FC5}" name="Zahájení_x000a_příjmu žádostí" dataDxfId="8"/>
    <tableColumn id="12" xr3:uid="{5A8ED483-D0AA-42F1-A996-3A6677999437}" name="Ukončení příjmu žádostí" dataDxfId="7"/>
    <tableColumn id="5" xr3:uid="{383572EA-AB0A-4042-AC7E-785ABE849AE4}" name="Alokace výzvy v mil. Kč (celková)" dataDxfId="6"/>
    <tableColumn id="7" xr3:uid="{6CEE7DC8-624E-48C5-8CC9-5192F497867A}" name="Poskytovatel" dataDxfId="5"/>
    <tableColumn id="8" xr3:uid="{9E970F57-CC79-486A-B256-B99BAA07A64E}" name="Program" dataDxfId="4"/>
    <tableColumn id="13" xr3:uid="{17DDD1E2-3329-4913-901B-1950BD44824F}" name="Podporované území" dataDxfId="3"/>
    <tableColumn id="10" xr3:uid="{70D0DF56-558F-45A0-A93E-0EEF1B37DB2F}" name="Poznámka" dataDxfId="2"/>
    <tableColumn id="6" xr3:uid="{28BF9B0F-8A8B-42DA-9839-60A4E426300D}" name="Čerpání " dataDxfId="1"/>
    <tableColumn id="11" xr3:uid="{3A9BA78B-30AD-4FD9-94D8-AFCFA11777B1}" name="Oblast" dataDxfId="0"/>
  </tableColumns>
  <tableStyleInfo name="TableStyleMedium2" showFirstColumn="0" showLastColumn="0" showRowStripes="1" showColumnStripes="0"/>
</table>
</file>

<file path=xl/theme/theme1.xml><?xml version="1.0" encoding="utf-8"?>
<a:theme xmlns:a="http://schemas.openxmlformats.org/drawingml/2006/main" name="Motiv Office 2013–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www.mpsv.cz/vyzva-c.-31_24_113-rozvoj-a-modernizace-sluzeb-komunitniho-typu-pro-ohrozene-deti-vybudovani-a-renovace-infrastruktury-pobytove-pece-o-deti" TargetMode="External"/><Relationship Id="rId18" Type="http://schemas.openxmlformats.org/officeDocument/2006/relationships/hyperlink" Target="https://www.esfcr.cz/vyzva-050-opz-plus" TargetMode="External"/><Relationship Id="rId26" Type="http://schemas.openxmlformats.org/officeDocument/2006/relationships/hyperlink" Target="https://sfpi.cz/dostupne-bydleni/" TargetMode="External"/><Relationship Id="rId39" Type="http://schemas.openxmlformats.org/officeDocument/2006/relationships/hyperlink" Target="https://www.nadacecez.cz/cs/vyhlasovana-grantova-rizeni/podpora-regionu-110046" TargetMode="External"/><Relationship Id="rId21" Type="http://schemas.openxmlformats.org/officeDocument/2006/relationships/hyperlink" Target="https://irop.gov.cz/cs/vyzvy-2021-2027/vyzvy/59vyzvairop" TargetMode="External"/><Relationship Id="rId34" Type="http://schemas.openxmlformats.org/officeDocument/2006/relationships/hyperlink" Target="https://www.nrb.cz/produkt/elena-pro-verejny-sektor/" TargetMode="External"/><Relationship Id="rId42" Type="http://schemas.openxmlformats.org/officeDocument/2006/relationships/hyperlink" Target="https://irop.gov.cz/cs/vyzvy-2021-2027/vyzvy/105vyzvairop" TargetMode="External"/><Relationship Id="rId47" Type="http://schemas.openxmlformats.org/officeDocument/2006/relationships/hyperlink" Target="https://opzp.cz/dotace/82-vyzva/" TargetMode="External"/><Relationship Id="rId50" Type="http://schemas.openxmlformats.org/officeDocument/2006/relationships/hyperlink" Target="https://www.esfcr.cz/vyzva-081-opz-plus" TargetMode="External"/><Relationship Id="rId55" Type="http://schemas.openxmlformats.org/officeDocument/2006/relationships/hyperlink" Target="https://opd3.opd.cz/stranka/vyzva-26" TargetMode="External"/><Relationship Id="rId63" Type="http://schemas.openxmlformats.org/officeDocument/2006/relationships/hyperlink" Target="https://www.sfzp.cz/dokumenty/detail/?id=4434" TargetMode="External"/><Relationship Id="rId7" Type="http://schemas.openxmlformats.org/officeDocument/2006/relationships/hyperlink" Target="https://opzp.cz/dotace/70-vyzva/" TargetMode="External"/><Relationship Id="rId2" Type="http://schemas.openxmlformats.org/officeDocument/2006/relationships/hyperlink" Target="https://irop.gov.cz/cs/vyzvy-2021-2027/vyzvy/110vyzvairop" TargetMode="External"/><Relationship Id="rId16" Type="http://schemas.openxmlformats.org/officeDocument/2006/relationships/hyperlink" Target="https://www.esfcr.cz/prehled-vyzev-opz-plus/-/asset_publisher/SfUza2tXdZGm/content/socialni-inovace-pro-budoucnost?inheritRedirect=false" TargetMode="External"/><Relationship Id="rId20" Type="http://schemas.openxmlformats.org/officeDocument/2006/relationships/hyperlink" Target="https://irop.gov.cz/cs/vyzvy-2021-2027/vyzvy/58vyzvairop" TargetMode="External"/><Relationship Id="rId29" Type="http://schemas.openxmlformats.org/officeDocument/2006/relationships/hyperlink" Target="https://dotace.nature.cz/-/aopk-opzp-zmv-10-vyzva?redirect=%2Fvyzvy" TargetMode="External"/><Relationship Id="rId41" Type="http://schemas.openxmlformats.org/officeDocument/2006/relationships/hyperlink" Target="https://sfpi.cz/bytove-domy-bez-barier/" TargetMode="External"/><Relationship Id="rId54" Type="http://schemas.openxmlformats.org/officeDocument/2006/relationships/hyperlink" Target="https://www.esfcr.cz/vyzva-059-opz-plus" TargetMode="External"/><Relationship Id="rId62" Type="http://schemas.openxmlformats.org/officeDocument/2006/relationships/hyperlink" Target="https://mk.gov.cz/vykupy-predmetu-kulturni-hodnoty-mimoradneho-vyznamu-cs-528" TargetMode="External"/><Relationship Id="rId1" Type="http://schemas.openxmlformats.org/officeDocument/2006/relationships/hyperlink" Target="https://irop.gov.cz/cs/vyzvy-2021-2027/vyzvy/80vyzvairop" TargetMode="External"/><Relationship Id="rId6" Type="http://schemas.openxmlformats.org/officeDocument/2006/relationships/hyperlink" Target="https://opzp.cz/dotace/67-vyzva/" TargetMode="External"/><Relationship Id="rId11" Type="http://schemas.openxmlformats.org/officeDocument/2006/relationships/hyperlink" Target="https://www.mpo-efekt.cz/cz/dotacni-programy/vyzvy/npo-2-2024-zavedeni-systemu-hospodareni-s-energii-v-podobe-energetickeho-managementu-em" TargetMode="External"/><Relationship Id="rId24" Type="http://schemas.openxmlformats.org/officeDocument/2006/relationships/hyperlink" Target="https://opjak.cz/vyzvy/vyzva-02_24_034-sablony-pro-ms-a-zs-ii/" TargetMode="External"/><Relationship Id="rId32" Type="http://schemas.openxmlformats.org/officeDocument/2006/relationships/hyperlink" Target="https://opjak.cz/vyzvy/vyzva-c-02_24_037-navraty/" TargetMode="External"/><Relationship Id="rId37" Type="http://schemas.openxmlformats.org/officeDocument/2006/relationships/hyperlink" Target="https://www.narodniprogramzp.cz/nabidka-dotaci/detail-vyzvy/?id=147" TargetMode="External"/><Relationship Id="rId40" Type="http://schemas.openxmlformats.org/officeDocument/2006/relationships/hyperlink" Target="https://opzp.cz/dotace/80-vyzva/" TargetMode="External"/><Relationship Id="rId45" Type="http://schemas.openxmlformats.org/officeDocument/2006/relationships/hyperlink" Target="https://opjak.cz/vyzvy/vyzva-c-02_24_038-podpora-obcanskeho-vzdelavani-a-vychovy-k-demokracii/" TargetMode="External"/><Relationship Id="rId53" Type="http://schemas.openxmlformats.org/officeDocument/2006/relationships/hyperlink" Target="https://www.narodniprogramzp.cz/nabidka-dotaci/detail-vyzvy/?id=150" TargetMode="External"/><Relationship Id="rId58" Type="http://schemas.openxmlformats.org/officeDocument/2006/relationships/hyperlink" Target="https://mpo.gov.cz/cz/podnikani/narodni-plan-obnovy/vyzvy/uspory-vody-v-prumyslu---ii--vyzva---komponenta-2-7-cirkularni-ekonomika-narodniho-planu-obnovy-vyhlasena--285692/" TargetMode="External"/><Relationship Id="rId5" Type="http://schemas.openxmlformats.org/officeDocument/2006/relationships/hyperlink" Target="https://irop.gov.cz/cs/vyzvy-2021-2027/vyzvy/93vyzvairop" TargetMode="External"/><Relationship Id="rId15" Type="http://schemas.openxmlformats.org/officeDocument/2006/relationships/hyperlink" Target="https://mmr.gov.cz/cs/narodni-dotace/podpora-a-rozvoj-regionu/obnova-obecniho-a-krajskeho-majetku-po-zivelni-(5)" TargetMode="External"/><Relationship Id="rId23" Type="http://schemas.openxmlformats.org/officeDocument/2006/relationships/hyperlink" Target="https://novazelenausporam.cz/bytove-domy/verejny-sektor/" TargetMode="External"/><Relationship Id="rId28" Type="http://schemas.openxmlformats.org/officeDocument/2006/relationships/hyperlink" Target="https://dotace.nature.cz/-/aopk-opzp-zmv-9-vyzva?redirect=%2Fvyzvy" TargetMode="External"/><Relationship Id="rId36" Type="http://schemas.openxmlformats.org/officeDocument/2006/relationships/hyperlink" Target="https://www.mpsv.cz/web/cz/vyzva-c.-31_24_140-zvysovani-kapacit-socialniho-poradenstvi-socialni-prevence-a-nepobytovych-sluzeb-pece" TargetMode="External"/><Relationship Id="rId49" Type="http://schemas.openxmlformats.org/officeDocument/2006/relationships/hyperlink" Target="https://opzp.cz/dotace/72-vyzva/" TargetMode="External"/><Relationship Id="rId57" Type="http://schemas.openxmlformats.org/officeDocument/2006/relationships/hyperlink" Target="https://www.sfzp.cz/dotace-a-pujcky/modernizacni-fond/vyzvy/detail-vyzvy/?id=36" TargetMode="External"/><Relationship Id="rId61" Type="http://schemas.openxmlformats.org/officeDocument/2006/relationships/hyperlink" Target="https://mv.gov.cz/clanek/narodni-dotacni-titul-cizinci.aspx?q=Y2hudW09Nw%3d%3d" TargetMode="External"/><Relationship Id="rId10" Type="http://schemas.openxmlformats.org/officeDocument/2006/relationships/hyperlink" Target="https://irop.mmr.cz/cs/vyzvy-2021-2027/vyzvy/65vyzvairop" TargetMode="External"/><Relationship Id="rId19" Type="http://schemas.openxmlformats.org/officeDocument/2006/relationships/hyperlink" Target="https://www.esfcr.cz/prehled-vyzev-opz-plus/-/asset_publisher/SfUza2tXdZGm/content/realizacni-faze-vyvoje-reseni?inheritRedirect=false" TargetMode="External"/><Relationship Id="rId31" Type="http://schemas.openxmlformats.org/officeDocument/2006/relationships/hyperlink" Target="https://www.sfzp.cz/dotace-a-pujcky/modernizacni-fond/vyzvy/detail-vyzvy/?id=35" TargetMode="External"/><Relationship Id="rId44" Type="http://schemas.openxmlformats.org/officeDocument/2006/relationships/hyperlink" Target="https://www.esfcr.cz/vyzva-077-opz-plus" TargetMode="External"/><Relationship Id="rId52" Type="http://schemas.openxmlformats.org/officeDocument/2006/relationships/hyperlink" Target="https://www.narodniprogramzp.cz/nabidka-dotaci/detail-vyzvy/?id=148" TargetMode="External"/><Relationship Id="rId60" Type="http://schemas.openxmlformats.org/officeDocument/2006/relationships/hyperlink" Target="https://mk.gov.cz/program-regenerace-mestskych-pamatkovych-rezervaci-a-mestskych-pamatkovych-zon-cs-282" TargetMode="External"/><Relationship Id="rId65" Type="http://schemas.openxmlformats.org/officeDocument/2006/relationships/table" Target="../tables/table1.xml"/><Relationship Id="rId4" Type="http://schemas.openxmlformats.org/officeDocument/2006/relationships/hyperlink" Target="https://opzp.cz/dotace/52-vyzva/" TargetMode="External"/><Relationship Id="rId9" Type="http://schemas.openxmlformats.org/officeDocument/2006/relationships/hyperlink" Target="https://www.narodniprogramzp.cz/nabidka-dotaci/detail-vyzvy/?id=129" TargetMode="External"/><Relationship Id="rId14" Type="http://schemas.openxmlformats.org/officeDocument/2006/relationships/hyperlink" Target="https://irop.mmr.cz/cs/vyzvy-2021-2027/vyzvy/10vyzvairop" TargetMode="External"/><Relationship Id="rId22" Type="http://schemas.openxmlformats.org/officeDocument/2006/relationships/hyperlink" Target="https://irop.mmr.cz/cs/vyzvy-2021-2027/vyzvy/44vyzvairop" TargetMode="External"/><Relationship Id="rId27" Type="http://schemas.openxmlformats.org/officeDocument/2006/relationships/hyperlink" Target="https://www.narodniprogramzp.cz/nabidka-dotaci/detail-vyzvy/?id=142" TargetMode="External"/><Relationship Id="rId30" Type="http://schemas.openxmlformats.org/officeDocument/2006/relationships/hyperlink" Target="https://dotace.nature.cz/-/aopk-opzp-zmv-11-vyzva?redirect=%2Fvyzvy" TargetMode="External"/><Relationship Id="rId35" Type="http://schemas.openxmlformats.org/officeDocument/2006/relationships/hyperlink" Target="https://www.mpsv.cz/web/cz/vyzva-c.-31_24_138-modernizace-a-rozvoj-pobytovych-sluzeb-socialni-pece-ii" TargetMode="External"/><Relationship Id="rId43" Type="http://schemas.openxmlformats.org/officeDocument/2006/relationships/hyperlink" Target="https://www.esfcr.cz/vyzva-064-opz-plus" TargetMode="External"/><Relationship Id="rId48" Type="http://schemas.openxmlformats.org/officeDocument/2006/relationships/hyperlink" Target="https://www.esfcr.cz/prehled-vyzev-opz-plus/-/asset_publisher/SfUza2tXdZGm/content/diverzitni-a-flexibilni-pracovni-kultura-1-?inheritRedirect=false" TargetMode="External"/><Relationship Id="rId56" Type="http://schemas.openxmlformats.org/officeDocument/2006/relationships/hyperlink" Target="https://opd3.opd.cz/stranka/vyzva-27" TargetMode="External"/><Relationship Id="rId64" Type="http://schemas.openxmlformats.org/officeDocument/2006/relationships/printerSettings" Target="../printerSettings/printerSettings1.bin"/><Relationship Id="rId8" Type="http://schemas.openxmlformats.org/officeDocument/2006/relationships/hyperlink" Target="https://www.mpsv.cz/vyzva-c.-31_24_114-rozvoj-a-modernizace-sluzeb-komunitniho-typu-pro-ohrozene-deti-bytove-jednotky" TargetMode="External"/><Relationship Id="rId51" Type="http://schemas.openxmlformats.org/officeDocument/2006/relationships/hyperlink" Target="https://opd3.opd.cz/stranka/vyzva-08" TargetMode="External"/><Relationship Id="rId3" Type="http://schemas.openxmlformats.org/officeDocument/2006/relationships/hyperlink" Target="https://www.esfcr.cz/vyzva-068-opz-plus" TargetMode="External"/><Relationship Id="rId12" Type="http://schemas.openxmlformats.org/officeDocument/2006/relationships/hyperlink" Target="https://opjak.cz/vyzvy/vyzva-c-02_23_018-akcni-planovani-v-uzemi-idz/" TargetMode="External"/><Relationship Id="rId17" Type="http://schemas.openxmlformats.org/officeDocument/2006/relationships/hyperlink" Target="https://www.esfcr.cz/prehled-vyzev-opz-plus/-/asset_publisher/SfUza2tXdZGm/content/inkubacni-faze-sireni-2-?inheritRedirect=false" TargetMode="External"/><Relationship Id="rId25" Type="http://schemas.openxmlformats.org/officeDocument/2006/relationships/hyperlink" Target="https://opjak.cz/vyzvy/vyzva-c-02_24_035-sablony-pro-ss-a-vos-ii/" TargetMode="External"/><Relationship Id="rId33" Type="http://schemas.openxmlformats.org/officeDocument/2006/relationships/hyperlink" Target="https://opzp.cz/dotace/68-vyzva/" TargetMode="External"/><Relationship Id="rId38" Type="http://schemas.openxmlformats.org/officeDocument/2006/relationships/hyperlink" Target="https://www.nadacecez.cz/cs/vyhlasovana-grantova-rizeni/oranzove-hriste-110045" TargetMode="External"/><Relationship Id="rId46" Type="http://schemas.openxmlformats.org/officeDocument/2006/relationships/hyperlink" Target="https://sfpi.cz/technicka-infrastruktura/" TargetMode="External"/><Relationship Id="rId59" Type="http://schemas.openxmlformats.org/officeDocument/2006/relationships/hyperlink" Target="https://mmr.gov.cz/cs/narodni-dotace/podpora-uzemniho-planovani-a-architektonickych-u/architektonicke-a-urbanisticke-souteze/architektonicke-a-urbanisticke-souteze-obci-2025"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s://www.mpo-efekt.cz/cz/dotacni-programy/vyzvy/1-2022-rekonstrukce-verejneho-osvetleni" TargetMode="External"/><Relationship Id="rId13" Type="http://schemas.openxmlformats.org/officeDocument/2006/relationships/hyperlink" Target="https://www.esfcr.cz/prehled-vyzev-opz-plus/-/asset_publisher/SfUza2tXdZGm/content/podpora-procesu-ve-sluzbach-kraje-1-?inheritRedirect=false" TargetMode="External"/><Relationship Id="rId18" Type="http://schemas.openxmlformats.org/officeDocument/2006/relationships/hyperlink" Target="https://opzp.cz/dotace/19-vyzva/" TargetMode="External"/><Relationship Id="rId26" Type="http://schemas.openxmlformats.org/officeDocument/2006/relationships/hyperlink" Target="https://irop.mmr.cz/getmedia/7b03004d-d1ee-49d8-944e-e1de35b6fc39/44-vyzva-IROP_SS_VRR_Text-vyzvy_podepsano.pdf.aspx?ext=.pdf" TargetMode="External"/><Relationship Id="rId3" Type="http://schemas.openxmlformats.org/officeDocument/2006/relationships/hyperlink" Target="https://opjak.cz/vyzvy/vyzva-c-02_22_002-sablony-pro-ms-a-zs-i/" TargetMode="External"/><Relationship Id="rId21" Type="http://schemas.openxmlformats.org/officeDocument/2006/relationships/hyperlink" Target="https://mmr.cz/cs/narodni-dotace" TargetMode="External"/><Relationship Id="rId7" Type="http://schemas.openxmlformats.org/officeDocument/2006/relationships/hyperlink" Target="https://opzp.cz/dotace/23-vyzva/" TargetMode="External"/><Relationship Id="rId12" Type="http://schemas.openxmlformats.org/officeDocument/2006/relationships/hyperlink" Target="https://opjak.cz/vyzvy/vyzva-c-02_22_009-smart-akcelerator-i/" TargetMode="External"/><Relationship Id="rId17" Type="http://schemas.openxmlformats.org/officeDocument/2006/relationships/hyperlink" Target="https://opzp.cz/dotace/32-vyzva/" TargetMode="External"/><Relationship Id="rId25" Type="http://schemas.openxmlformats.org/officeDocument/2006/relationships/hyperlink" Target="https://www.esfcr.cz/prehled-vyzev-opz-plus/-/asset_publisher/SfUza2tXdZGm/content/transformace-pobytovych-socialnich-sluzeb?inheritRedirect=false" TargetMode="External"/><Relationship Id="rId2" Type="http://schemas.openxmlformats.org/officeDocument/2006/relationships/hyperlink" Target="https://www.esfcr.cz/vyzva-009-opz-plus" TargetMode="External"/><Relationship Id="rId16" Type="http://schemas.openxmlformats.org/officeDocument/2006/relationships/hyperlink" Target="https://irop.mmr.cz/cs/vyzvy-2021-2027/vyzvy/10vyzvairop" TargetMode="External"/><Relationship Id="rId20" Type="http://schemas.openxmlformats.org/officeDocument/2006/relationships/hyperlink" Target="https://www.narodniprogramzp.cz/nabidka-dotaci/detail-vyzvy/?id=108" TargetMode="External"/><Relationship Id="rId29" Type="http://schemas.openxmlformats.org/officeDocument/2006/relationships/hyperlink" Target="https://opzp.cz/dotace/36-vyzva/" TargetMode="External"/><Relationship Id="rId1" Type="http://schemas.openxmlformats.org/officeDocument/2006/relationships/hyperlink" Target="https://sfpi.cz/npo-brownfieldy/" TargetMode="External"/><Relationship Id="rId6" Type="http://schemas.openxmlformats.org/officeDocument/2006/relationships/hyperlink" Target="https://www.esfcr.cz/prehled-vyzev-opz-plus/-/asset_publisher/SfUza2tXdZGm/content/podpora-socialniho-bydleni-zejmena-osob-z-ukrajiny?inheritRedirect=false" TargetMode="External"/><Relationship Id="rId11" Type="http://schemas.openxmlformats.org/officeDocument/2006/relationships/hyperlink" Target="https://opzp.cz/dotace/31-vyzva/" TargetMode="External"/><Relationship Id="rId24" Type="http://schemas.openxmlformats.org/officeDocument/2006/relationships/hyperlink" Target="https://opzp.cz/dotace/24-vyzva/" TargetMode="External"/><Relationship Id="rId5" Type="http://schemas.openxmlformats.org/officeDocument/2006/relationships/hyperlink" Target="https://www.mpo.cz/cz/podnikani/narodni-plan-obnovy/vyzvy/i--vyzva-modernizace-distribuce-tepla-v-systemech-dalkoveho-vytapeni-z-narodniho-planu-obnovy--267356/" TargetMode="External"/><Relationship Id="rId15" Type="http://schemas.openxmlformats.org/officeDocument/2006/relationships/hyperlink" Target="https://opzp.cz/dotace/13-vyzva/" TargetMode="External"/><Relationship Id="rId23" Type="http://schemas.openxmlformats.org/officeDocument/2006/relationships/hyperlink" Target="https://opzp.cz/dotace/4-vyzva/" TargetMode="External"/><Relationship Id="rId28" Type="http://schemas.openxmlformats.org/officeDocument/2006/relationships/hyperlink" Target="https://opzp.cz/dotace/34-vyzva/" TargetMode="External"/><Relationship Id="rId10" Type="http://schemas.openxmlformats.org/officeDocument/2006/relationships/hyperlink" Target="https://opzp.cz/dotace/30-vyzva/" TargetMode="External"/><Relationship Id="rId19" Type="http://schemas.openxmlformats.org/officeDocument/2006/relationships/hyperlink" Target="https://opzp.cz/dotace/16-vyzva/" TargetMode="External"/><Relationship Id="rId31" Type="http://schemas.openxmlformats.org/officeDocument/2006/relationships/hyperlink" Target="https://opjak.cz/wp-content/uploads/2022/12/Harmonogram_vyzev_2023_v2.pdf" TargetMode="External"/><Relationship Id="rId4" Type="http://schemas.openxmlformats.org/officeDocument/2006/relationships/hyperlink" Target="https://www.esfcr.cz/prehled-vyzev-opz-plus/-/asset_publisher/SfUza2tXdZGm/content/podpora-integrace-romske-mensiny-1-?inheritRedirect=false" TargetMode="External"/><Relationship Id="rId9" Type="http://schemas.openxmlformats.org/officeDocument/2006/relationships/hyperlink" Target="https://opzp.cz/dotace/28-vyzva/" TargetMode="External"/><Relationship Id="rId14" Type="http://schemas.openxmlformats.org/officeDocument/2006/relationships/hyperlink" Target="https://opzp.cz/dotace/12-vyzva/" TargetMode="External"/><Relationship Id="rId22" Type="http://schemas.openxmlformats.org/officeDocument/2006/relationships/hyperlink" Target="https://www.narodniprogramzp.cz/nabidka-dotaci/detail-vyzvy/?id=99" TargetMode="External"/><Relationship Id="rId27" Type="http://schemas.openxmlformats.org/officeDocument/2006/relationships/hyperlink" Target="https://www.esfcr.cz/prehled-vyzev-opz-plus/-/asset_publisher/SfUza2tXdZGm/content/zajisteni-dostupnosti-socialnich-sluzeb?inheritRedirect=false" TargetMode="External"/><Relationship Id="rId30" Type="http://schemas.openxmlformats.org/officeDocument/2006/relationships/hyperlink" Target="https://opzp.cz/dotace/20-vyzv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E66C5D-B467-4DC1-8FC5-8B97D54FBFF5}">
  <sheetPr>
    <pageSetUpPr fitToPage="1"/>
  </sheetPr>
  <dimension ref="A1:N70"/>
  <sheetViews>
    <sheetView tabSelected="1" zoomScale="70" zoomScaleNormal="70" workbookViewId="0">
      <pane xSplit="3" ySplit="2" topLeftCell="D3" activePane="bottomRight" state="frozen"/>
      <selection pane="topRight" activeCell="D1" sqref="D1"/>
      <selection pane="bottomLeft" activeCell="A3" sqref="A3"/>
      <selection pane="bottomRight" activeCell="A3" sqref="A3"/>
    </sheetView>
  </sheetViews>
  <sheetFormatPr defaultRowHeight="15" customHeight="1" x14ac:dyDescent="0.25"/>
  <cols>
    <col min="1" max="1" width="54.5703125" customWidth="1"/>
    <col min="2" max="2" width="67.85546875" style="11" customWidth="1"/>
    <col min="3" max="3" width="19.85546875" style="26" customWidth="1"/>
    <col min="4" max="4" width="67.7109375" customWidth="1"/>
    <col min="5" max="5" width="36" customWidth="1"/>
    <col min="6" max="6" width="18.5703125" customWidth="1"/>
    <col min="7" max="7" width="17.85546875" customWidth="1"/>
    <col min="8" max="8" width="21.28515625" customWidth="1"/>
    <col min="9" max="9" width="17" bestFit="1" customWidth="1"/>
    <col min="10" max="10" width="16.5703125" bestFit="1" customWidth="1"/>
    <col min="11" max="11" width="21.42578125" customWidth="1"/>
    <col min="12" max="12" width="41.42578125" style="17" customWidth="1"/>
    <col min="13" max="13" width="34.42578125" customWidth="1"/>
    <col min="14" max="14" width="17.7109375" customWidth="1"/>
  </cols>
  <sheetData>
    <row r="1" spans="1:14" ht="33" customHeight="1" x14ac:dyDescent="0.25">
      <c r="A1" s="170" t="s">
        <v>0</v>
      </c>
      <c r="B1" s="170"/>
      <c r="C1" s="170"/>
      <c r="D1" s="170"/>
      <c r="E1" s="170"/>
      <c r="F1" s="170"/>
      <c r="G1" s="170"/>
      <c r="H1" s="170"/>
      <c r="I1" s="170"/>
      <c r="J1" s="170"/>
      <c r="K1" s="170"/>
      <c r="L1" s="170"/>
      <c r="M1" s="170"/>
      <c r="N1" s="170"/>
    </row>
    <row r="2" spans="1:14" s="27" customFormat="1" ht="31.5" x14ac:dyDescent="0.25">
      <c r="A2" s="34" t="s">
        <v>1</v>
      </c>
      <c r="B2" s="29" t="s">
        <v>395</v>
      </c>
      <c r="C2" s="29" t="s">
        <v>2</v>
      </c>
      <c r="D2" s="29" t="s">
        <v>3</v>
      </c>
      <c r="E2" s="29" t="s">
        <v>4</v>
      </c>
      <c r="F2" s="29" t="s">
        <v>5</v>
      </c>
      <c r="G2" s="29" t="s">
        <v>6</v>
      </c>
      <c r="H2" s="29" t="s">
        <v>483</v>
      </c>
      <c r="I2" s="29" t="s">
        <v>7</v>
      </c>
      <c r="J2" s="29" t="s">
        <v>8</v>
      </c>
      <c r="K2" s="29" t="s">
        <v>9</v>
      </c>
      <c r="L2" s="29" t="s">
        <v>10</v>
      </c>
      <c r="M2" s="29" t="s">
        <v>11</v>
      </c>
      <c r="N2" s="30" t="s">
        <v>12</v>
      </c>
    </row>
    <row r="3" spans="1:14" ht="75" x14ac:dyDescent="0.25">
      <c r="A3" s="138" t="s">
        <v>525</v>
      </c>
      <c r="B3" s="37" t="str">
        <f>VLOOKUP(Tabulka1[[#This Row],[Oblast]],'dotační specialisté'!A:B,2,0)</f>
        <v>Marie Kučerová (marie.kucerova@praha.eu; mob.: +420 778 700 365);
Martina Sommerová (martina.sommerova@praha.eu; tel.: +420 236 00 3904)</v>
      </c>
      <c r="C3" s="110" t="s">
        <v>528</v>
      </c>
      <c r="D3" s="96" t="s">
        <v>526</v>
      </c>
      <c r="E3" s="45" t="s">
        <v>527</v>
      </c>
      <c r="F3" s="42">
        <v>45670</v>
      </c>
      <c r="G3" s="42">
        <v>45730</v>
      </c>
      <c r="H3" s="43">
        <v>5</v>
      </c>
      <c r="I3" s="43" t="s">
        <v>26</v>
      </c>
      <c r="J3" s="43" t="s">
        <v>124</v>
      </c>
      <c r="K3" s="43" t="s">
        <v>15</v>
      </c>
      <c r="L3" s="45" t="s">
        <v>529</v>
      </c>
      <c r="M3" s="45"/>
      <c r="N3" s="44" t="s">
        <v>396</v>
      </c>
    </row>
    <row r="4" spans="1:14" ht="225" x14ac:dyDescent="0.25">
      <c r="A4" s="91" t="s">
        <v>409</v>
      </c>
      <c r="B4" s="91" t="str">
        <f>VLOOKUP(Tabulka1[[#This Row],[Oblast]],'dotační specialisté'!A:B,2,0)</f>
        <v>Karolina Špačková (karolina.spackova@praha.eu; mob.: +420 778 489 827);
Michal Vokurka (michal.vokurka@praha.eu; mob.: +420 776 404 965);
Marie Kučerová (marie.kucerova@praha.eu; mob.: +420 778 700 365)</v>
      </c>
      <c r="C4" s="165" t="s">
        <v>468</v>
      </c>
      <c r="D4" s="166" t="s">
        <v>469</v>
      </c>
      <c r="E4" s="167" t="s">
        <v>410</v>
      </c>
      <c r="F4" s="168">
        <v>45673</v>
      </c>
      <c r="G4" s="161">
        <v>45735</v>
      </c>
      <c r="H4" s="169">
        <v>300</v>
      </c>
      <c r="I4" s="91" t="s">
        <v>170</v>
      </c>
      <c r="J4" s="135" t="s">
        <v>409</v>
      </c>
      <c r="K4" s="169" t="s">
        <v>15</v>
      </c>
      <c r="L4" s="163" t="s">
        <v>589</v>
      </c>
      <c r="M4" s="45"/>
      <c r="N4" s="44" t="s">
        <v>171</v>
      </c>
    </row>
    <row r="5" spans="1:14" ht="120" x14ac:dyDescent="0.25">
      <c r="A5" s="118" t="s">
        <v>440</v>
      </c>
      <c r="B5" s="37" t="str">
        <f>VLOOKUP(Tabulka1[[#This Row],[Oblast]],'dotační specialisté'!A:B,2,0)</f>
        <v>Karolina Špačková (karolina.spackova@praha.eu; mob.: +420 778 489 827);
Michal Vokurka (michal.vokurka@praha.eu; mob.: +420 776 404 965);
Marie Kučerová (marie.kucerova@praha.eu; mob.: +420 778 700 365)</v>
      </c>
      <c r="C5" s="41" t="s">
        <v>441</v>
      </c>
      <c r="D5" s="96" t="s">
        <v>442</v>
      </c>
      <c r="E5" s="45" t="s">
        <v>168</v>
      </c>
      <c r="F5" s="42">
        <v>45646</v>
      </c>
      <c r="G5" s="112">
        <v>45747</v>
      </c>
      <c r="H5" s="149" t="s">
        <v>544</v>
      </c>
      <c r="I5" s="35" t="s">
        <v>22</v>
      </c>
      <c r="J5" s="46" t="s">
        <v>27</v>
      </c>
      <c r="K5" s="46" t="s">
        <v>15</v>
      </c>
      <c r="L5" s="135" t="s">
        <v>545</v>
      </c>
      <c r="M5" s="37" t="s">
        <v>548</v>
      </c>
      <c r="N5" s="44" t="s">
        <v>24</v>
      </c>
    </row>
    <row r="6" spans="1:14" ht="165" x14ac:dyDescent="0.25">
      <c r="A6" s="114" t="s">
        <v>438</v>
      </c>
      <c r="B6" s="37" t="str">
        <f>VLOOKUP(Tabulka1[[#This Row],[Oblast]],'dotační specialisté'!A:B,2,0)</f>
        <v>Karolina Špačková (karolina.spackova@praha.eu; mob.: +420 778 489 827);
Michal Vokurka (michal.vokurka@praha.eu; mob.: +420 776 404 965);
Marie Kučerová (marie.kucerova@praha.eu; mob.: +420 778 700 365)</v>
      </c>
      <c r="C6" s="41" t="s">
        <v>439</v>
      </c>
      <c r="D6" s="96" t="s">
        <v>443</v>
      </c>
      <c r="E6" s="45" t="s">
        <v>168</v>
      </c>
      <c r="F6" s="42">
        <v>45646</v>
      </c>
      <c r="G6" s="112">
        <v>45747</v>
      </c>
      <c r="H6" s="149">
        <v>750</v>
      </c>
      <c r="I6" s="35" t="s">
        <v>22</v>
      </c>
      <c r="J6" s="46" t="s">
        <v>27</v>
      </c>
      <c r="K6" s="46" t="s">
        <v>15</v>
      </c>
      <c r="L6" s="135" t="s">
        <v>546</v>
      </c>
      <c r="M6" s="37" t="s">
        <v>547</v>
      </c>
      <c r="N6" s="44" t="s">
        <v>24</v>
      </c>
    </row>
    <row r="7" spans="1:14" ht="90" x14ac:dyDescent="0.25">
      <c r="A7" s="119" t="s">
        <v>65</v>
      </c>
      <c r="B7" s="35" t="str">
        <f>VLOOKUP(Tabulka1[[#This Row],[Oblast]],'dotační specialisté'!A:B,2,0)</f>
        <v>Karolina Špačková (karolina.spackova@praha.eu; mob.: +420 778 489 827);
Michal Vokurka (michal.vokurka@praha.eu; mob.: +420 776 404 965);
Marie Kučerová (marie.kucerova@praha.eu; mob.: +420 778 700 365)</v>
      </c>
      <c r="C7" s="38" t="s">
        <v>66</v>
      </c>
      <c r="D7" s="95" t="s">
        <v>67</v>
      </c>
      <c r="E7" s="35" t="s">
        <v>28</v>
      </c>
      <c r="F7" s="46" t="s">
        <v>68</v>
      </c>
      <c r="G7" s="48">
        <v>45747</v>
      </c>
      <c r="H7" s="46">
        <v>400</v>
      </c>
      <c r="I7" s="35" t="s">
        <v>22</v>
      </c>
      <c r="J7" s="46" t="s">
        <v>23</v>
      </c>
      <c r="K7" s="46" t="s">
        <v>15</v>
      </c>
      <c r="L7" s="35" t="s">
        <v>14</v>
      </c>
      <c r="M7" s="37" t="s">
        <v>550</v>
      </c>
      <c r="N7" s="47" t="s">
        <v>24</v>
      </c>
    </row>
    <row r="8" spans="1:14" ht="90" x14ac:dyDescent="0.25">
      <c r="A8" s="120" t="s">
        <v>69</v>
      </c>
      <c r="B8" s="49" t="str">
        <f>VLOOKUP(Tabulka1[[#This Row],[Oblast]],'dotační specialisté'!A:B,2,0)</f>
        <v>Filip Hlaváček (filip.hlavacek@praha.eu; tel.: +420 236 00 3919);
Martina Sommerová (martina.sommerova@praha.eu; tel.: +420 236 00 3904);
Ota Pačes (ota.paces@praha.eu; tel.: +420 236 00 3318)</v>
      </c>
      <c r="C8" s="38">
        <v>52</v>
      </c>
      <c r="D8" s="97" t="s">
        <v>70</v>
      </c>
      <c r="E8" s="49" t="s">
        <v>20</v>
      </c>
      <c r="F8" s="50" t="s">
        <v>71</v>
      </c>
      <c r="G8" s="51">
        <v>45747</v>
      </c>
      <c r="H8" s="49">
        <v>24</v>
      </c>
      <c r="I8" s="49" t="s">
        <v>17</v>
      </c>
      <c r="J8" s="50" t="s">
        <v>47</v>
      </c>
      <c r="K8" s="50" t="s">
        <v>15</v>
      </c>
      <c r="L8" s="52" t="s">
        <v>72</v>
      </c>
      <c r="M8" s="49" t="s">
        <v>552</v>
      </c>
      <c r="N8" s="53" t="s">
        <v>31</v>
      </c>
    </row>
    <row r="9" spans="1:14" ht="180" x14ac:dyDescent="0.25">
      <c r="A9" s="114" t="s">
        <v>414</v>
      </c>
      <c r="B9" s="37" t="str">
        <f>VLOOKUP(Tabulka1[[#This Row],[Oblast]],'dotační specialisté'!A:B,2,0)</f>
        <v>Filip Hlaváček (filip.hlavacek@praha.eu; tel.: +420 236 00 3919);
Martina Sommerová (martina.sommerova@praha.eu; tel.: +420 236 00 3904);
Ota Pačes (ota.paces@praha.eu; tel.: +420 236 00 3318)</v>
      </c>
      <c r="C9" s="41" t="s">
        <v>412</v>
      </c>
      <c r="D9" s="96" t="s">
        <v>415</v>
      </c>
      <c r="E9" s="45" t="s">
        <v>411</v>
      </c>
      <c r="F9" s="42">
        <v>45574</v>
      </c>
      <c r="G9" s="42">
        <v>45747</v>
      </c>
      <c r="H9" s="43">
        <v>2000</v>
      </c>
      <c r="I9" s="43" t="s">
        <v>170</v>
      </c>
      <c r="J9" s="43" t="s">
        <v>124</v>
      </c>
      <c r="K9" s="43" t="s">
        <v>15</v>
      </c>
      <c r="L9" s="45" t="s">
        <v>431</v>
      </c>
      <c r="M9" s="45"/>
      <c r="N9" s="44" t="s">
        <v>31</v>
      </c>
    </row>
    <row r="10" spans="1:14" ht="150" x14ac:dyDescent="0.25">
      <c r="A10" s="117" t="s">
        <v>594</v>
      </c>
      <c r="B10" s="37" t="str">
        <f>VLOOKUP(Tabulka1[[#This Row],[Oblast]],'dotační specialisté'!A:B,2,0)</f>
        <v>Ota Pačes (ota.paces@praha.eu; tel.: +420 236 00 3318)
Filip Hlaváček (filip.hlavacek@praha.eu; tel.: +420 236 00 3919)</v>
      </c>
      <c r="C10" s="54" t="s">
        <v>417</v>
      </c>
      <c r="D10" s="96" t="s">
        <v>432</v>
      </c>
      <c r="E10" s="45" t="s">
        <v>28</v>
      </c>
      <c r="F10" s="42">
        <v>45611</v>
      </c>
      <c r="G10" s="42">
        <v>45747</v>
      </c>
      <c r="H10" s="43">
        <v>15</v>
      </c>
      <c r="I10" s="37" t="s">
        <v>17</v>
      </c>
      <c r="J10" s="39" t="s">
        <v>34</v>
      </c>
      <c r="K10" s="39" t="s">
        <v>15</v>
      </c>
      <c r="L10" s="45" t="s">
        <v>433</v>
      </c>
      <c r="M10" s="45"/>
      <c r="N10" s="44" t="s">
        <v>16</v>
      </c>
    </row>
    <row r="11" spans="1:14" s="19" customFormat="1" ht="30" x14ac:dyDescent="0.25">
      <c r="A11" s="121" t="s">
        <v>486</v>
      </c>
      <c r="B11" s="37" t="str">
        <f>VLOOKUP(Tabulka1[[#This Row],[Oblast]],'dotační specialisté'!A:B,2,0)</f>
        <v>Ota Pačes (ota.paces@praha.eu; tel.: +420 236 00 3318)
Filip Hlaváček (filip.hlavacek@praha.eu; tel.: +420 236 00 3919)</v>
      </c>
      <c r="C11" s="110">
        <v>8</v>
      </c>
      <c r="D11" s="96" t="s">
        <v>488</v>
      </c>
      <c r="E11" s="45" t="s">
        <v>487</v>
      </c>
      <c r="F11" s="42">
        <v>44967</v>
      </c>
      <c r="G11" s="112">
        <v>45747</v>
      </c>
      <c r="H11" s="43">
        <v>576.47</v>
      </c>
      <c r="I11" s="43" t="s">
        <v>484</v>
      </c>
      <c r="J11" s="43" t="s">
        <v>485</v>
      </c>
      <c r="K11" s="43" t="s">
        <v>15</v>
      </c>
      <c r="L11" s="45"/>
      <c r="M11" s="45"/>
      <c r="N11" s="44" t="s">
        <v>16</v>
      </c>
    </row>
    <row r="12" spans="1:14" ht="255" x14ac:dyDescent="0.25">
      <c r="A12" s="117" t="s">
        <v>384</v>
      </c>
      <c r="B12" s="37" t="str">
        <f>VLOOKUP(Tabulka1[[#This Row],[Oblast]],'dotační specialisté'!A:B,2,0)</f>
        <v>Karolina Špačková (karolina.spackova@praha.eu; mob.: +420 778 489 827);
Michal Vokurka (michal.vokurka@praha.eu; mob.: +420 776 404 965);
Marie Kučerová (marie.kucerova@praha.eu; mob.: +420 778 700 365)</v>
      </c>
      <c r="C12" s="88" t="s">
        <v>385</v>
      </c>
      <c r="D12" s="98" t="s">
        <v>465</v>
      </c>
      <c r="E12" s="37" t="s">
        <v>554</v>
      </c>
      <c r="F12" s="42">
        <v>45642</v>
      </c>
      <c r="G12" s="42">
        <v>45762</v>
      </c>
      <c r="H12" s="43">
        <v>200</v>
      </c>
      <c r="I12" s="43" t="s">
        <v>22</v>
      </c>
      <c r="J12" s="43" t="s">
        <v>23</v>
      </c>
      <c r="K12" s="43" t="s">
        <v>15</v>
      </c>
      <c r="L12" s="45"/>
      <c r="M12" s="37" t="s">
        <v>553</v>
      </c>
      <c r="N12" s="44" t="s">
        <v>24</v>
      </c>
    </row>
    <row r="13" spans="1:14" ht="120" x14ac:dyDescent="0.25">
      <c r="A13" s="114" t="s">
        <v>490</v>
      </c>
      <c r="B13" s="37" t="str">
        <f>VLOOKUP(Tabulka1[[#This Row],[Oblast]],'dotační specialisté'!A:B,2,0)</f>
        <v>Marie Kučerová (marie.kucerova@praha.eu; mob.: +420 778 700 365);
Michal Vokurka (michal.vokurka@praha.eu; mob.: +420 776 404 965)</v>
      </c>
      <c r="C13" s="110" t="s">
        <v>491</v>
      </c>
      <c r="D13" s="96" t="s">
        <v>493</v>
      </c>
      <c r="E13" s="45" t="s">
        <v>492</v>
      </c>
      <c r="F13" s="42">
        <v>45733</v>
      </c>
      <c r="G13" s="111">
        <v>45764</v>
      </c>
      <c r="H13" s="43">
        <v>220</v>
      </c>
      <c r="I13" s="45" t="s">
        <v>17</v>
      </c>
      <c r="J13" s="45" t="s">
        <v>18</v>
      </c>
      <c r="K13" s="45" t="s">
        <v>15</v>
      </c>
      <c r="L13" s="45" t="s">
        <v>494</v>
      </c>
      <c r="M13" s="45"/>
      <c r="N13" s="44" t="s">
        <v>36</v>
      </c>
    </row>
    <row r="14" spans="1:14" ht="90" x14ac:dyDescent="0.25">
      <c r="A14" s="123" t="s">
        <v>78</v>
      </c>
      <c r="B14" s="58" t="str">
        <f>VLOOKUP(Tabulka1[[#This Row],[Oblast]],'dotační specialisté'!A:B,2,0)</f>
        <v>Filip Hlaváček (filip.hlavacek@praha.eu; tel.: +420 236 00 3919);
Martina Sommerová (martina.sommerova@praha.eu; tel.: +420 236 00 3904);
Ota Pačes (ota.paces@praha.eu; tel.: +420 236 00 3318)</v>
      </c>
      <c r="C14" s="55">
        <v>67</v>
      </c>
      <c r="D14" s="100" t="s">
        <v>79</v>
      </c>
      <c r="E14" s="58" t="s">
        <v>555</v>
      </c>
      <c r="F14" s="67" t="s">
        <v>80</v>
      </c>
      <c r="G14" s="80">
        <v>45776</v>
      </c>
      <c r="H14" s="67">
        <v>150</v>
      </c>
      <c r="I14" s="36" t="s">
        <v>17</v>
      </c>
      <c r="J14" s="56" t="s">
        <v>47</v>
      </c>
      <c r="K14" s="67" t="s">
        <v>15</v>
      </c>
      <c r="L14" s="58" t="s">
        <v>14</v>
      </c>
      <c r="M14" s="58" t="s">
        <v>556</v>
      </c>
      <c r="N14" s="66" t="s">
        <v>31</v>
      </c>
    </row>
    <row r="15" spans="1:14" ht="120" x14ac:dyDescent="0.25">
      <c r="A15" s="123" t="s">
        <v>82</v>
      </c>
      <c r="B15" s="58" t="str">
        <f>VLOOKUP(Tabulka1[[#This Row],[Oblast]],'dotační specialisté'!A:B,2,0)</f>
        <v>Filip Hlaváček (filip.hlavacek@praha.eu; tel.: +420 236 00 3919);
Martina Sommerová (martina.sommerova@praha.eu; tel.: +420 236 00 3904);
Ota Pačes (ota.paces@praha.eu; tel.: +420 236 00 3318)</v>
      </c>
      <c r="C15" s="55">
        <v>70</v>
      </c>
      <c r="D15" s="100" t="s">
        <v>83</v>
      </c>
      <c r="E15" s="58" t="s">
        <v>84</v>
      </c>
      <c r="F15" s="67" t="s">
        <v>85</v>
      </c>
      <c r="G15" s="80">
        <v>45777</v>
      </c>
      <c r="H15" s="67">
        <v>60</v>
      </c>
      <c r="I15" s="58" t="s">
        <v>17</v>
      </c>
      <c r="J15" s="67" t="s">
        <v>47</v>
      </c>
      <c r="K15" s="67" t="s">
        <v>15</v>
      </c>
      <c r="L15" s="58"/>
      <c r="M15" s="58" t="s">
        <v>557</v>
      </c>
      <c r="N15" s="66" t="s">
        <v>31</v>
      </c>
    </row>
    <row r="16" spans="1:14" ht="105" x14ac:dyDescent="0.25">
      <c r="A16" s="122" t="s">
        <v>425</v>
      </c>
      <c r="B16" s="104" t="str">
        <f>VLOOKUP(Tabulka1[[#This Row],[Oblast]],'dotační specialisté'!A:B,2,0)</f>
        <v>Filip Hlaváček (filip.hlavacek@praha.eu; tel.: +420 236 00 3919);
Martina Sommerová (martina.sommerova@praha.eu; tel.: +420 236 00 3904);
Ota Pačes (ota.paces@praha.eu; tel.: +420 236 00 3318)</v>
      </c>
      <c r="C16" s="89">
        <v>9</v>
      </c>
      <c r="D16" s="106" t="s">
        <v>424</v>
      </c>
      <c r="E16" s="76" t="s">
        <v>422</v>
      </c>
      <c r="F16" s="77">
        <v>45601</v>
      </c>
      <c r="G16" s="77">
        <v>45777</v>
      </c>
      <c r="H16" s="78">
        <v>300</v>
      </c>
      <c r="I16" s="78" t="s">
        <v>423</v>
      </c>
      <c r="J16" s="78" t="s">
        <v>47</v>
      </c>
      <c r="K16" s="78" t="s">
        <v>15</v>
      </c>
      <c r="L16" s="108" t="s">
        <v>497</v>
      </c>
      <c r="M16" s="45"/>
      <c r="N16" s="79" t="s">
        <v>31</v>
      </c>
    </row>
    <row r="17" spans="1:14" ht="120" x14ac:dyDescent="0.25">
      <c r="A17" s="123" t="s">
        <v>426</v>
      </c>
      <c r="B17" s="58" t="str">
        <f>VLOOKUP(Tabulka1[[#This Row],[Oblast]],'dotační specialisté'!A:B,2,0)</f>
        <v>Filip Hlaváček (filip.hlavacek@praha.eu; tel.: +420 236 00 3919);
Martina Sommerová (martina.sommerova@praha.eu; tel.: +420 236 00 3904);
Ota Pačes (ota.paces@praha.eu; tel.: +420 236 00 3318)</v>
      </c>
      <c r="C17" s="75">
        <v>10</v>
      </c>
      <c r="D17" s="99" t="s">
        <v>427</v>
      </c>
      <c r="E17" s="76" t="s">
        <v>422</v>
      </c>
      <c r="F17" s="77">
        <v>45601</v>
      </c>
      <c r="G17" s="77">
        <v>45777</v>
      </c>
      <c r="H17" s="78">
        <v>200</v>
      </c>
      <c r="I17" s="43" t="s">
        <v>423</v>
      </c>
      <c r="J17" s="43" t="s">
        <v>47</v>
      </c>
      <c r="K17" s="43" t="s">
        <v>15</v>
      </c>
      <c r="L17" s="90" t="s">
        <v>497</v>
      </c>
      <c r="M17" s="45"/>
      <c r="N17" s="79" t="s">
        <v>31</v>
      </c>
    </row>
    <row r="18" spans="1:14" ht="75" x14ac:dyDescent="0.25">
      <c r="A18" s="123" t="s">
        <v>428</v>
      </c>
      <c r="B18" s="58" t="str">
        <f>VLOOKUP(Tabulka1[[#This Row],[Oblast]],'dotační specialisté'!A:B,2,0)</f>
        <v>Filip Hlaváček (filip.hlavacek@praha.eu; tel.: +420 236 00 3919);
Martina Sommerová (martina.sommerova@praha.eu; tel.: +420 236 00 3904);
Ota Pačes (ota.paces@praha.eu; tel.: +420 236 00 3318)</v>
      </c>
      <c r="C18" s="75">
        <v>11</v>
      </c>
      <c r="D18" s="99" t="s">
        <v>429</v>
      </c>
      <c r="E18" s="76" t="s">
        <v>430</v>
      </c>
      <c r="F18" s="77">
        <v>45601</v>
      </c>
      <c r="G18" s="77">
        <v>45777</v>
      </c>
      <c r="H18" s="78">
        <v>100</v>
      </c>
      <c r="I18" s="78" t="s">
        <v>423</v>
      </c>
      <c r="J18" s="78" t="s">
        <v>47</v>
      </c>
      <c r="K18" s="78" t="s">
        <v>15</v>
      </c>
      <c r="L18" s="108" t="s">
        <v>497</v>
      </c>
      <c r="M18" s="76"/>
      <c r="N18" s="79" t="s">
        <v>31</v>
      </c>
    </row>
    <row r="19" spans="1:14" ht="60" x14ac:dyDescent="0.25">
      <c r="A19" s="123" t="s">
        <v>419</v>
      </c>
      <c r="B19" s="58" t="str">
        <f>VLOOKUP(Tabulka1[[#This Row],[Oblast]],'dotační specialisté'!A:B,2,0)</f>
        <v>Marie Kučerová (marie.kucerova@praha.eu; mob.: +420 778 700 365);
Michal Vokurka (michal.vokurka@praha.eu; mob.: +420 776 404 965)</v>
      </c>
      <c r="C19" s="93" t="s">
        <v>434</v>
      </c>
      <c r="D19" s="142" t="s">
        <v>420</v>
      </c>
      <c r="E19" s="76" t="s">
        <v>418</v>
      </c>
      <c r="F19" s="77">
        <v>45617</v>
      </c>
      <c r="G19" s="77">
        <v>45777</v>
      </c>
      <c r="H19" s="78">
        <v>1300</v>
      </c>
      <c r="I19" s="58" t="s">
        <v>109</v>
      </c>
      <c r="J19" s="58" t="s">
        <v>110</v>
      </c>
      <c r="K19" s="78" t="s">
        <v>15</v>
      </c>
      <c r="L19" s="76"/>
      <c r="M19" s="36" t="s">
        <v>558</v>
      </c>
      <c r="N19" s="79" t="s">
        <v>36</v>
      </c>
    </row>
    <row r="20" spans="1:14" ht="120" x14ac:dyDescent="0.25">
      <c r="A20" s="132" t="s">
        <v>506</v>
      </c>
      <c r="B20" s="58" t="str">
        <f>VLOOKUP(Tabulka1[[#This Row],[Oblast]],'dotační specialisté'!A:B,2,0)</f>
        <v>Filip Hlaváček (filip.hlavacek@praha.eu; tel.: +420 236 00 3919);
Martina Sommerová (martina.sommerova@praha.eu; tel.: +420 236 00 3904);</v>
      </c>
      <c r="C20" s="150" t="s">
        <v>559</v>
      </c>
      <c r="D20" s="99" t="s">
        <v>507</v>
      </c>
      <c r="E20" s="134" t="s">
        <v>508</v>
      </c>
      <c r="F20" s="81">
        <v>45698</v>
      </c>
      <c r="G20" s="81">
        <v>45777</v>
      </c>
      <c r="H20" s="76">
        <v>6</v>
      </c>
      <c r="I20" s="76" t="s">
        <v>17</v>
      </c>
      <c r="J20" s="76" t="s">
        <v>18</v>
      </c>
      <c r="K20" s="76" t="s">
        <v>15</v>
      </c>
      <c r="L20" s="76" t="s">
        <v>560</v>
      </c>
      <c r="M20" s="76"/>
      <c r="N20" s="116" t="s">
        <v>35</v>
      </c>
    </row>
    <row r="21" spans="1:14" ht="75" x14ac:dyDescent="0.25">
      <c r="A21" s="124" t="s">
        <v>91</v>
      </c>
      <c r="B21" s="58" t="str">
        <f>VLOOKUP(Tabulka1[[#This Row],[Oblast]],'dotační specialisté'!A:B,2,0)</f>
        <v>Filip Hlaváček (filip.hlavacek@praha.eu; tel.: +420 236 00 3919);
Martina Sommerová (martina.sommerova@praha.eu; tel.: +420 236 00 3904);
Ota Pačes (ota.paces@praha.eu; tel.: +420 236 00 3318)</v>
      </c>
      <c r="C21" s="92" t="s">
        <v>92</v>
      </c>
      <c r="D21" s="100" t="s">
        <v>93</v>
      </c>
      <c r="E21" s="36" t="s">
        <v>94</v>
      </c>
      <c r="F21" s="67" t="s">
        <v>95</v>
      </c>
      <c r="G21" s="80">
        <v>45782</v>
      </c>
      <c r="H21" s="67">
        <v>30</v>
      </c>
      <c r="I21" s="58" t="s">
        <v>17</v>
      </c>
      <c r="J21" s="67" t="s">
        <v>18</v>
      </c>
      <c r="K21" s="67" t="s">
        <v>15</v>
      </c>
      <c r="L21" s="58" t="s">
        <v>14</v>
      </c>
      <c r="M21" s="37"/>
      <c r="N21" s="59" t="s">
        <v>31</v>
      </c>
    </row>
    <row r="22" spans="1:14" ht="90" x14ac:dyDescent="0.25">
      <c r="A22" s="151" t="s">
        <v>535</v>
      </c>
      <c r="B22" s="58" t="str">
        <f>VLOOKUP(Tabulka1[[#This Row],[Oblast]],'dotační specialisté'!A:B,2,0)</f>
        <v>Karolina Špačková (karolina.spackova@praha.eu; mob.: +420 778 489 827);
Michal Vokurka (michal.vokurka@praha.eu; mob.: +420 776 404 965);
Marie Kučerová (marie.kucerova@praha.eu; mob.: +420 778 700 365)</v>
      </c>
      <c r="C22" s="94" t="s">
        <v>528</v>
      </c>
      <c r="D22" s="99" t="s">
        <v>537</v>
      </c>
      <c r="E22" s="76" t="s">
        <v>536</v>
      </c>
      <c r="F22" s="78" t="s">
        <v>169</v>
      </c>
      <c r="G22" s="77">
        <v>45796</v>
      </c>
      <c r="H22" s="78" t="s">
        <v>561</v>
      </c>
      <c r="I22" s="78" t="s">
        <v>393</v>
      </c>
      <c r="J22" s="78" t="s">
        <v>124</v>
      </c>
      <c r="K22" s="78" t="s">
        <v>15</v>
      </c>
      <c r="L22" s="76"/>
      <c r="M22" s="76"/>
      <c r="N22" s="79" t="s">
        <v>24</v>
      </c>
    </row>
    <row r="23" spans="1:14" ht="75" x14ac:dyDescent="0.25">
      <c r="A23" s="125" t="s">
        <v>86</v>
      </c>
      <c r="B23" s="36" t="str">
        <f>VLOOKUP(Tabulka1[[#This Row],[Oblast]],'dotační specialisté'!A:B,2,0)</f>
        <v>Karolina Špačková (karolina.spackova@praha.eu; mob.: +420 778 489 827);
Michal Vokurka (michal.vokurka@praha.eu; mob.: +420 776 404 965);
Marie Kučerová (marie.kucerova@praha.eu; mob.: +420 778 700 365)</v>
      </c>
      <c r="C23" s="94" t="s">
        <v>87</v>
      </c>
      <c r="D23" s="100" t="s">
        <v>88</v>
      </c>
      <c r="E23" s="36" t="s">
        <v>46</v>
      </c>
      <c r="F23" s="56" t="s">
        <v>89</v>
      </c>
      <c r="G23" s="57">
        <v>45807</v>
      </c>
      <c r="H23" s="56">
        <v>474.1</v>
      </c>
      <c r="I23" s="36" t="s">
        <v>22</v>
      </c>
      <c r="J23" s="56" t="s">
        <v>27</v>
      </c>
      <c r="K23" s="56" t="s">
        <v>15</v>
      </c>
      <c r="L23" s="36" t="s">
        <v>90</v>
      </c>
      <c r="M23" s="58" t="s">
        <v>562</v>
      </c>
      <c r="N23" s="59" t="s">
        <v>24</v>
      </c>
    </row>
    <row r="24" spans="1:14" ht="105" x14ac:dyDescent="0.25">
      <c r="A24" s="126" t="s">
        <v>381</v>
      </c>
      <c r="B24" s="60" t="str">
        <f>VLOOKUP(Tabulka1[[#This Row],[Oblast]],'dotační specialisté'!A:B,2,0)</f>
        <v>Filip Hlaváček (filip.hlavacek@praha.eu; tel.: +420 236 00 3919);
Martina Sommerová (martina.sommerova@praha.eu; tel.: +420 236 00 3904);
Ota Pačes (ota.paces@praha.eu; tel.: +420 236 00 3318)</v>
      </c>
      <c r="C24" s="61">
        <v>68</v>
      </c>
      <c r="D24" s="105" t="s">
        <v>382</v>
      </c>
      <c r="E24" s="62" t="s">
        <v>383</v>
      </c>
      <c r="F24" s="63">
        <v>45616</v>
      </c>
      <c r="G24" s="63">
        <v>45807</v>
      </c>
      <c r="H24" s="146">
        <v>400</v>
      </c>
      <c r="I24" s="147" t="s">
        <v>17</v>
      </c>
      <c r="J24" s="91" t="s">
        <v>47</v>
      </c>
      <c r="K24" s="64" t="s">
        <v>15</v>
      </c>
      <c r="L24" s="62"/>
      <c r="M24" s="60" t="s">
        <v>563</v>
      </c>
      <c r="N24" s="65" t="s">
        <v>31</v>
      </c>
    </row>
    <row r="25" spans="1:14" ht="120" x14ac:dyDescent="0.25">
      <c r="A25" s="87" t="s">
        <v>509</v>
      </c>
      <c r="B25" s="58" t="str">
        <f>VLOOKUP(Tabulka1[[#This Row],[Oblast]],'dotační specialisté'!A:B,2,0)</f>
        <v>Filip Hlaváček (filip.hlavacek@praha.eu; tel.: +420 236 00 3919);
Martina Sommerová (martina.sommerova@praha.eu; tel.: +420 236 00 3904);</v>
      </c>
      <c r="C25" s="137" t="s">
        <v>510</v>
      </c>
      <c r="D25" s="99" t="s">
        <v>511</v>
      </c>
      <c r="E25" s="76" t="s">
        <v>512</v>
      </c>
      <c r="F25" s="77">
        <v>45705</v>
      </c>
      <c r="G25" s="77">
        <v>45807</v>
      </c>
      <c r="H25" s="78">
        <v>150</v>
      </c>
      <c r="I25" s="78" t="s">
        <v>58</v>
      </c>
      <c r="J25" s="78" t="s">
        <v>27</v>
      </c>
      <c r="K25" s="78" t="s">
        <v>15</v>
      </c>
      <c r="L25" s="76"/>
      <c r="M25" s="76"/>
      <c r="N25" s="79" t="s">
        <v>35</v>
      </c>
    </row>
    <row r="26" spans="1:14" ht="60" x14ac:dyDescent="0.25">
      <c r="A26" s="87" t="s">
        <v>513</v>
      </c>
      <c r="B26" s="58" t="str">
        <f>VLOOKUP(Tabulka1[[#This Row],[Oblast]],'dotační specialisté'!A:B,2,0)</f>
        <v>Ota Pačes (ota.paces@praha.eu; tel.: +420 236 00 3318)
Filip Hlaváček (filip.hlavacek@praha.eu; tel.: +420 236 00 3919)</v>
      </c>
      <c r="C26" s="110">
        <v>26</v>
      </c>
      <c r="D26" s="99" t="s">
        <v>520</v>
      </c>
      <c r="E26" s="76" t="s">
        <v>515</v>
      </c>
      <c r="F26" s="77">
        <v>45702</v>
      </c>
      <c r="G26" s="77">
        <v>45807</v>
      </c>
      <c r="H26" s="78">
        <v>400</v>
      </c>
      <c r="I26" s="43" t="s">
        <v>484</v>
      </c>
      <c r="J26" s="43" t="s">
        <v>485</v>
      </c>
      <c r="K26" s="78" t="s">
        <v>15</v>
      </c>
      <c r="L26" s="76" t="s">
        <v>516</v>
      </c>
      <c r="M26" s="76"/>
      <c r="N26" s="79" t="s">
        <v>16</v>
      </c>
    </row>
    <row r="27" spans="1:14" ht="75" x14ac:dyDescent="0.25">
      <c r="A27" s="87" t="s">
        <v>514</v>
      </c>
      <c r="B27" s="58" t="str">
        <f>VLOOKUP(Tabulka1[[#This Row],[Oblast]],'dotační specialisté'!A:B,2,0)</f>
        <v>Ota Pačes (ota.paces@praha.eu; tel.: +420 236 00 3318)
Filip Hlaváček (filip.hlavacek@praha.eu; tel.: +420 236 00 3919)</v>
      </c>
      <c r="C27" s="94">
        <v>27</v>
      </c>
      <c r="D27" s="99" t="s">
        <v>519</v>
      </c>
      <c r="E27" s="76" t="s">
        <v>515</v>
      </c>
      <c r="F27" s="77">
        <v>45702</v>
      </c>
      <c r="G27" s="77">
        <v>45807</v>
      </c>
      <c r="H27" s="78">
        <v>70</v>
      </c>
      <c r="I27" s="78" t="s">
        <v>484</v>
      </c>
      <c r="J27" s="78" t="s">
        <v>485</v>
      </c>
      <c r="K27" s="78" t="s">
        <v>15</v>
      </c>
      <c r="L27" s="76" t="s">
        <v>517</v>
      </c>
      <c r="M27" s="76"/>
      <c r="N27" s="79" t="s">
        <v>16</v>
      </c>
    </row>
    <row r="28" spans="1:14" ht="270" x14ac:dyDescent="0.25">
      <c r="A28" s="132" t="s">
        <v>530</v>
      </c>
      <c r="B28" s="58" t="str">
        <f>VLOOKUP(Tabulka1[[#This Row],[Oblast]],'dotační specialisté'!A:B,2,0)</f>
        <v>Michal Vokurka (michal.vokurka@praha.eu; mob.: +420 776 404 965);
Marie Kučerová (marie.kucerova@praha.eu; mob.: +420 778 700 365)</v>
      </c>
      <c r="C28" s="94" t="s">
        <v>528</v>
      </c>
      <c r="D28" s="99" t="s">
        <v>534</v>
      </c>
      <c r="E28" s="76" t="s">
        <v>533</v>
      </c>
      <c r="F28" s="77">
        <v>45748</v>
      </c>
      <c r="G28" s="77">
        <v>45824</v>
      </c>
      <c r="H28" s="78" t="s">
        <v>538</v>
      </c>
      <c r="I28" s="43" t="s">
        <v>532</v>
      </c>
      <c r="J28" s="43" t="s">
        <v>124</v>
      </c>
      <c r="K28" s="43" t="s">
        <v>15</v>
      </c>
      <c r="L28" s="76" t="s">
        <v>531</v>
      </c>
      <c r="M28" s="76"/>
      <c r="N28" s="79" t="s">
        <v>398</v>
      </c>
    </row>
    <row r="29" spans="1:14" ht="60" x14ac:dyDescent="0.25">
      <c r="A29" s="125" t="s">
        <v>49</v>
      </c>
      <c r="B29" s="36" t="str">
        <f>VLOOKUP(Tabulka1[[#This Row],[Oblast]],'dotační specialisté'!A:B,2,0)</f>
        <v>Ota Pačes (ota.paces@praha.eu; tel.: +420 236 00 3318)
Filip Hlaváček (filip.hlavacek@praha.eu; tel.: +420 236 00 3919)</v>
      </c>
      <c r="C29" s="55">
        <v>110</v>
      </c>
      <c r="D29" s="100" t="s">
        <v>50</v>
      </c>
      <c r="E29" s="58" t="s">
        <v>51</v>
      </c>
      <c r="F29" s="67" t="s">
        <v>52</v>
      </c>
      <c r="G29" s="68">
        <v>45835</v>
      </c>
      <c r="H29" s="67">
        <v>245</v>
      </c>
      <c r="I29" s="37" t="s">
        <v>26</v>
      </c>
      <c r="J29" s="39" t="s">
        <v>45</v>
      </c>
      <c r="K29" s="35" t="s">
        <v>54</v>
      </c>
      <c r="L29" s="109" t="s">
        <v>459</v>
      </c>
      <c r="M29" s="58" t="s">
        <v>565</v>
      </c>
      <c r="N29" s="66" t="s">
        <v>16</v>
      </c>
    </row>
    <row r="30" spans="1:14" ht="90" x14ac:dyDescent="0.25">
      <c r="A30" s="127" t="s">
        <v>99</v>
      </c>
      <c r="B30" s="69" t="str">
        <f>VLOOKUP(Tabulka1[[#This Row],[Oblast]],'dotační specialisté'!A:B,2,0)</f>
        <v>Filip Hlaváček (filip.hlavacek@praha.eu; tel.: +420 236 00 3919);
Martina Sommerová (martina.sommerova@praha.eu; tel.: +420 236 00 3904);</v>
      </c>
      <c r="C30" s="55" t="s">
        <v>100</v>
      </c>
      <c r="D30" s="101" t="s">
        <v>101</v>
      </c>
      <c r="E30" s="69" t="s">
        <v>102</v>
      </c>
      <c r="F30" s="70" t="s">
        <v>103</v>
      </c>
      <c r="G30" s="71">
        <v>45838</v>
      </c>
      <c r="H30" s="70">
        <v>145</v>
      </c>
      <c r="I30" s="69" t="s">
        <v>58</v>
      </c>
      <c r="J30" s="70" t="s">
        <v>27</v>
      </c>
      <c r="K30" s="70" t="s">
        <v>15</v>
      </c>
      <c r="L30" s="69" t="s">
        <v>460</v>
      </c>
      <c r="M30" s="69"/>
      <c r="N30" s="72" t="s">
        <v>35</v>
      </c>
    </row>
    <row r="31" spans="1:14" ht="135" x14ac:dyDescent="0.25">
      <c r="A31" s="128" t="s">
        <v>104</v>
      </c>
      <c r="B31" s="60" t="str">
        <f>VLOOKUP(Tabulka1[[#This Row],[Oblast]],'dotační specialisté'!A:B,2,0)</f>
        <v>Marie Kučerová (marie.kucerova@praha.eu; mob.: +420 778 700 365);
Michal Vokurka (michal.vokurka@praha.eu; mob.: +420 776 404 965)</v>
      </c>
      <c r="C31" s="55" t="s">
        <v>105</v>
      </c>
      <c r="D31" s="102" t="s">
        <v>106</v>
      </c>
      <c r="E31" s="60" t="s">
        <v>28</v>
      </c>
      <c r="F31" s="73" t="s">
        <v>107</v>
      </c>
      <c r="G31" s="68">
        <v>45838</v>
      </c>
      <c r="H31" s="73">
        <v>2300</v>
      </c>
      <c r="I31" s="60" t="s">
        <v>109</v>
      </c>
      <c r="J31" s="73" t="s">
        <v>110</v>
      </c>
      <c r="K31" s="73" t="s">
        <v>15</v>
      </c>
      <c r="L31" s="60" t="s">
        <v>111</v>
      </c>
      <c r="M31" s="60" t="s">
        <v>566</v>
      </c>
      <c r="N31" s="74" t="s">
        <v>36</v>
      </c>
    </row>
    <row r="32" spans="1:14" ht="75" x14ac:dyDescent="0.25">
      <c r="A32" s="125" t="s">
        <v>112</v>
      </c>
      <c r="B32" s="36" t="str">
        <f>VLOOKUP(Tabulka1[[#This Row],[Oblast]],'dotační specialisté'!A:B,2,0)</f>
        <v>Karolina Špačková (karolina.spackova@praha.eu; mob.: +420 778 489 827);
Michal Vokurka (michal.vokurka@praha.eu; mob.: +420 776 404 965);
Marie Kučerová (marie.kucerova@praha.eu; mob.: +420 778 700 365)</v>
      </c>
      <c r="C32" s="94" t="s">
        <v>113</v>
      </c>
      <c r="D32" s="100" t="s">
        <v>114</v>
      </c>
      <c r="E32" s="36" t="s">
        <v>46</v>
      </c>
      <c r="F32" s="56" t="s">
        <v>115</v>
      </c>
      <c r="G32" s="57">
        <v>45838</v>
      </c>
      <c r="H32" s="56">
        <v>474.1</v>
      </c>
      <c r="I32" s="36" t="s">
        <v>22</v>
      </c>
      <c r="J32" s="56" t="s">
        <v>27</v>
      </c>
      <c r="K32" s="56" t="s">
        <v>15</v>
      </c>
      <c r="L32" s="36" t="s">
        <v>14</v>
      </c>
      <c r="M32" s="36" t="s">
        <v>499</v>
      </c>
      <c r="N32" s="59" t="s">
        <v>24</v>
      </c>
    </row>
    <row r="33" spans="1:14" s="11" customFormat="1" ht="90" x14ac:dyDescent="0.25">
      <c r="A33" s="129" t="s">
        <v>421</v>
      </c>
      <c r="B33" s="58" t="str">
        <f>VLOOKUP(Tabulka1[[#This Row],[Oblast]],'dotační specialisté'!A:B,2,0)</f>
        <v>Filip Hlaváček (filip.hlavacek@praha.eu; tel.: +420 236 00 3919);
Martina Sommerová (martina.sommerova@praha.eu; tel.: +420 236 00 3904);
Ota Pačes (ota.paces@praha.eu; tel.: +420 236 00 3318)</v>
      </c>
      <c r="C33" s="75">
        <v>80</v>
      </c>
      <c r="D33" s="99" t="s">
        <v>447</v>
      </c>
      <c r="E33" s="76" t="s">
        <v>564</v>
      </c>
      <c r="F33" s="77">
        <v>45644</v>
      </c>
      <c r="G33" s="77">
        <v>45838</v>
      </c>
      <c r="H33" s="78">
        <v>80</v>
      </c>
      <c r="I33" s="78" t="s">
        <v>17</v>
      </c>
      <c r="J33" s="78" t="s">
        <v>47</v>
      </c>
      <c r="K33" s="78" t="s">
        <v>15</v>
      </c>
      <c r="L33" s="76"/>
      <c r="M33" s="58" t="s">
        <v>565</v>
      </c>
      <c r="N33" s="79" t="s">
        <v>31</v>
      </c>
    </row>
    <row r="34" spans="1:14" ht="225" x14ac:dyDescent="0.25">
      <c r="A34" s="123" t="s">
        <v>379</v>
      </c>
      <c r="B34" s="58" t="str">
        <f>VLOOKUP(Tabulka1[[#This Row],[Oblast]],'dotační specialisté'!A:B,2,0)</f>
        <v>Karolina Špačková (karolina.spackova@praha.eu; mob.: +420 778 489 827);
Michal Vokurka (michal.vokurka@praha.eu; mob.: +420 776 404 965);
Marie Kučerová (marie.kucerova@praha.eu; mob.: +420 778 700 365)</v>
      </c>
      <c r="C34" s="61" t="s">
        <v>380</v>
      </c>
      <c r="D34" s="103" t="s">
        <v>466</v>
      </c>
      <c r="E34" s="58" t="s">
        <v>554</v>
      </c>
      <c r="F34" s="77">
        <v>45644</v>
      </c>
      <c r="G34" s="77">
        <v>45838</v>
      </c>
      <c r="H34" s="78">
        <v>600</v>
      </c>
      <c r="I34" s="78" t="s">
        <v>22</v>
      </c>
      <c r="J34" s="78" t="s">
        <v>23</v>
      </c>
      <c r="K34" s="78" t="s">
        <v>15</v>
      </c>
      <c r="L34" s="76"/>
      <c r="M34" s="36" t="s">
        <v>567</v>
      </c>
      <c r="N34" s="79" t="s">
        <v>24</v>
      </c>
    </row>
    <row r="35" spans="1:14" ht="60" x14ac:dyDescent="0.25">
      <c r="A35" s="115" t="s">
        <v>476</v>
      </c>
      <c r="B35" s="58" t="str">
        <f>VLOOKUP(Tabulka1[[#This Row],[Oblast]],'dotační specialisté'!A:B,2,0)</f>
        <v>Filip Hlaváček (filip.hlavacek@praha.eu; tel.: +420 236 00 3919);
Martina Sommerová (martina.sommerova@praha.eu; tel.: +420 236 00 3904);
Ota Pačes (ota.paces@praha.eu; tel.: +420 236 00 3318)</v>
      </c>
      <c r="C35" s="75" t="s">
        <v>477</v>
      </c>
      <c r="D35" s="99" t="s">
        <v>478</v>
      </c>
      <c r="E35" s="76" t="s">
        <v>479</v>
      </c>
      <c r="F35" s="77">
        <v>45672</v>
      </c>
      <c r="G35" s="77">
        <v>45838</v>
      </c>
      <c r="H35" s="78">
        <v>60</v>
      </c>
      <c r="I35" s="78" t="s">
        <v>17</v>
      </c>
      <c r="J35" s="78" t="s">
        <v>47</v>
      </c>
      <c r="K35" s="78" t="s">
        <v>15</v>
      </c>
      <c r="L35" s="76"/>
      <c r="M35" s="76" t="s">
        <v>568</v>
      </c>
      <c r="N35" s="79" t="s">
        <v>31</v>
      </c>
    </row>
    <row r="36" spans="1:14" ht="90" x14ac:dyDescent="0.25">
      <c r="A36" s="87" t="s">
        <v>523</v>
      </c>
      <c r="B36" s="58" t="str">
        <f>VLOOKUP(Tabulka1[[#This Row],[Oblast]],'dotační specialisté'!A:B,2,0)</f>
        <v>Filip Hlaváček (filip.hlavacek@praha.eu; tel.: +420 236 00 3919);
Martina Sommerová (martina.sommerova@praha.eu; tel.: +420 236 00 3904);
Ota Pačes (ota.paces@praha.eu; tel.: +420 236 00 3318)</v>
      </c>
      <c r="C36" s="136">
        <v>45292</v>
      </c>
      <c r="D36" s="99" t="s">
        <v>524</v>
      </c>
      <c r="E36" s="143" t="s">
        <v>569</v>
      </c>
      <c r="F36" s="77">
        <v>45677</v>
      </c>
      <c r="G36" s="77">
        <v>45838</v>
      </c>
      <c r="H36" s="78">
        <v>3000</v>
      </c>
      <c r="I36" s="78" t="s">
        <v>378</v>
      </c>
      <c r="J36" s="78" t="s">
        <v>34</v>
      </c>
      <c r="K36" s="78" t="s">
        <v>15</v>
      </c>
      <c r="L36" s="76"/>
      <c r="M36" s="76"/>
      <c r="N36" s="79" t="s">
        <v>31</v>
      </c>
    </row>
    <row r="37" spans="1:14" ht="165" x14ac:dyDescent="0.25">
      <c r="A37" s="123" t="s">
        <v>386</v>
      </c>
      <c r="B37" s="58" t="str">
        <f>VLOOKUP(Tabulka1[[#This Row],[Oblast]],'dotační specialisté'!A:B,2,0)</f>
        <v>Marie Kučerová (marie.kucerova@praha.eu; mob.: +420 778 700 365);
Michal Vokurka (michal.vokurka@praha.eu; mob.: +420 776 404 965)</v>
      </c>
      <c r="C37" s="61" t="s">
        <v>463</v>
      </c>
      <c r="D37" s="103" t="s">
        <v>467</v>
      </c>
      <c r="E37" s="58" t="s">
        <v>489</v>
      </c>
      <c r="F37" s="77">
        <v>45642</v>
      </c>
      <c r="G37" s="77">
        <v>45894</v>
      </c>
      <c r="H37" s="78">
        <v>400</v>
      </c>
      <c r="I37" s="78" t="s">
        <v>109</v>
      </c>
      <c r="J37" s="78" t="s">
        <v>110</v>
      </c>
      <c r="K37" s="78" t="s">
        <v>15</v>
      </c>
      <c r="L37" s="76" t="s">
        <v>500</v>
      </c>
      <c r="M37" s="58" t="s">
        <v>565</v>
      </c>
      <c r="N37" s="79" t="s">
        <v>36</v>
      </c>
    </row>
    <row r="38" spans="1:14" ht="60" x14ac:dyDescent="0.25">
      <c r="A38" s="123" t="s">
        <v>116</v>
      </c>
      <c r="B38" s="58" t="str">
        <f>VLOOKUP(Tabulka1[[#This Row],[Oblast]],'dotační specialisté'!A:B,2,0)</f>
        <v>Milan Věrtelář (milan.vertelar@praha.eu; tel.: +420 236 00 3905);
Martin Škréta (martin.skreta@praha.eu; tel.: +420 236 00 2537);
Michal Vokurka (michal.vokurka@praha.eu; mob.: +420 776 404 965)</v>
      </c>
      <c r="C38" s="55">
        <v>10</v>
      </c>
      <c r="D38" s="100" t="s">
        <v>117</v>
      </c>
      <c r="E38" s="58" t="s">
        <v>46</v>
      </c>
      <c r="F38" s="67" t="s">
        <v>118</v>
      </c>
      <c r="G38" s="80">
        <v>45900</v>
      </c>
      <c r="H38" s="67">
        <v>245</v>
      </c>
      <c r="I38" s="58" t="s">
        <v>26</v>
      </c>
      <c r="J38" s="67" t="s">
        <v>45</v>
      </c>
      <c r="K38" s="67" t="s">
        <v>54</v>
      </c>
      <c r="L38" s="58" t="s">
        <v>119</v>
      </c>
      <c r="M38" s="58" t="s">
        <v>570</v>
      </c>
      <c r="N38" s="66" t="s">
        <v>19</v>
      </c>
    </row>
    <row r="39" spans="1:14" ht="90" x14ac:dyDescent="0.25">
      <c r="A39" s="140" t="s">
        <v>539</v>
      </c>
      <c r="B39" s="37" t="str">
        <f>VLOOKUP(Tabulka1[[#This Row],[Oblast]],'dotační specialisté'!A:B,2,0)</f>
        <v>Michal Vokurka (michal.vokurka@praha.eu; mob.: +420 776 404 965);
Marie Kučerová (marie.kucerova@praha.eu; mob.: +420 778 700 365)</v>
      </c>
      <c r="C39" s="152" t="s">
        <v>528</v>
      </c>
      <c r="D39" s="96" t="s">
        <v>540</v>
      </c>
      <c r="E39" s="45" t="s">
        <v>541</v>
      </c>
      <c r="F39" s="111">
        <v>45626</v>
      </c>
      <c r="G39" s="81">
        <v>45900</v>
      </c>
      <c r="H39" s="45" t="s">
        <v>542</v>
      </c>
      <c r="I39" s="76" t="s">
        <v>532</v>
      </c>
      <c r="J39" s="45" t="s">
        <v>124</v>
      </c>
      <c r="K39" s="45" t="s">
        <v>15</v>
      </c>
      <c r="L39" s="45"/>
      <c r="M39" s="45"/>
      <c r="N39" s="113" t="s">
        <v>398</v>
      </c>
    </row>
    <row r="40" spans="1:14" ht="120" x14ac:dyDescent="0.25">
      <c r="A40" s="130" t="s">
        <v>155</v>
      </c>
      <c r="B40" s="58" t="str">
        <f>VLOOKUP(Tabulka1[[#This Row],[Oblast]],'dotační specialisté'!A:B,2,0)</f>
        <v>Marie Kučerová (marie.kucerova@praha.eu; mob.: +420 778 700 365);
Michal Vokurka (michal.vokurka@praha.eu; mob.: +420 776 404 965)</v>
      </c>
      <c r="C40" s="141" t="s">
        <v>156</v>
      </c>
      <c r="D40" s="100" t="s">
        <v>157</v>
      </c>
      <c r="E40" s="144" t="s">
        <v>158</v>
      </c>
      <c r="F40" s="67" t="s">
        <v>159</v>
      </c>
      <c r="G40" s="80">
        <v>45930</v>
      </c>
      <c r="H40" s="67">
        <v>4500</v>
      </c>
      <c r="I40" s="58" t="s">
        <v>109</v>
      </c>
      <c r="J40" s="67" t="s">
        <v>110</v>
      </c>
      <c r="K40" s="78" t="s">
        <v>15</v>
      </c>
      <c r="L40" s="76"/>
      <c r="M40" s="45" t="s">
        <v>571</v>
      </c>
      <c r="N40" s="59" t="s">
        <v>36</v>
      </c>
    </row>
    <row r="41" spans="1:14" ht="90" x14ac:dyDescent="0.25">
      <c r="A41" s="119" t="s">
        <v>120</v>
      </c>
      <c r="B41" s="35" t="str">
        <f>VLOOKUP(Tabulka1[[#This Row],[Oblast]],'dotační specialisté'!A:B,2,0)</f>
        <v>Filip Hlaváček (filip.hlavacek@praha.eu; tel.: +420 236 00 3919);
Martina Sommerová (martina.sommerova@praha.eu; tel.: +420 236 00 3904);
Ota Pačes (ota.paces@praha.eu; tel.: +420 236 00 3318)</v>
      </c>
      <c r="C41" s="55">
        <v>2</v>
      </c>
      <c r="D41" s="100" t="s">
        <v>121</v>
      </c>
      <c r="E41" s="35" t="s">
        <v>28</v>
      </c>
      <c r="F41" s="39" t="s">
        <v>122</v>
      </c>
      <c r="G41" s="145">
        <v>45930</v>
      </c>
      <c r="H41" s="39">
        <v>800</v>
      </c>
      <c r="I41" s="37" t="s">
        <v>26</v>
      </c>
      <c r="J41" s="39" t="s">
        <v>124</v>
      </c>
      <c r="K41" s="39" t="s">
        <v>14</v>
      </c>
      <c r="L41" s="37" t="s">
        <v>413</v>
      </c>
      <c r="M41" s="37" t="s">
        <v>572</v>
      </c>
      <c r="N41" s="40" t="s">
        <v>31</v>
      </c>
    </row>
    <row r="42" spans="1:14" ht="75" x14ac:dyDescent="0.25">
      <c r="A42" s="117" t="s">
        <v>73</v>
      </c>
      <c r="B42" s="37" t="str">
        <f>VLOOKUP(Tabulka1[[#This Row],[Oblast]],'dotační specialisté'!A:B,2,0)</f>
        <v>Karolina Špačková (karolina.spackova@praha.eu; mob.: +420 778 489 827);
Michal Vokurka (michal.vokurka@praha.eu; mob.: +420 776 404 965);
Marie Kučerová (marie.kucerova@praha.eu; mob.: +420 778 700 365)</v>
      </c>
      <c r="C42" s="55">
        <v>93</v>
      </c>
      <c r="D42" s="100" t="s">
        <v>74</v>
      </c>
      <c r="E42" s="36" t="s">
        <v>75</v>
      </c>
      <c r="F42" s="46" t="s">
        <v>76</v>
      </c>
      <c r="G42" s="48">
        <v>45954</v>
      </c>
      <c r="H42" s="39">
        <v>292</v>
      </c>
      <c r="I42" s="35" t="s">
        <v>26</v>
      </c>
      <c r="J42" s="46" t="s">
        <v>45</v>
      </c>
      <c r="K42" s="39" t="s">
        <v>15</v>
      </c>
      <c r="L42" s="37" t="s">
        <v>496</v>
      </c>
      <c r="M42" s="37" t="s">
        <v>565</v>
      </c>
      <c r="N42" s="40" t="s">
        <v>77</v>
      </c>
    </row>
    <row r="43" spans="1:14" ht="60" x14ac:dyDescent="0.25">
      <c r="A43" s="115" t="s">
        <v>390</v>
      </c>
      <c r="B43" s="58" t="str">
        <f>VLOOKUP(Tabulka1[[#This Row],[Oblast]],'dotační specialisté'!A:B,2,0)</f>
        <v>Filip Hlaváček (filip.hlavacek@praha.eu; tel.: +420 236 00 3919);
Martina Sommerová (martina.sommerova@praha.eu; tel.: +420 236 00 3904);
Ota Pačes (ota.paces@praha.eu; tel.: +420 236 00 3318)</v>
      </c>
      <c r="C43" s="75">
        <v>72</v>
      </c>
      <c r="D43" s="99" t="s">
        <v>391</v>
      </c>
      <c r="E43" s="76" t="s">
        <v>573</v>
      </c>
      <c r="F43" s="77">
        <v>45686</v>
      </c>
      <c r="G43" s="77">
        <v>45975</v>
      </c>
      <c r="H43" s="78">
        <v>500</v>
      </c>
      <c r="I43" s="78" t="s">
        <v>17</v>
      </c>
      <c r="J43" s="78" t="s">
        <v>47</v>
      </c>
      <c r="K43" s="78" t="s">
        <v>15</v>
      </c>
      <c r="L43" s="76"/>
      <c r="M43" s="58" t="s">
        <v>565</v>
      </c>
      <c r="N43" s="79" t="s">
        <v>31</v>
      </c>
    </row>
    <row r="44" spans="1:14" ht="60" x14ac:dyDescent="0.25">
      <c r="A44" s="123" t="s">
        <v>42</v>
      </c>
      <c r="B44" s="58" t="str">
        <f>VLOOKUP(Tabulka1[[#This Row],[Oblast]],'dotační specialisté'!A:B,2,0)</f>
        <v>Milan Věrtelář (milan.vertelar@praha.eu; tel.: +420 236 00 3905);
Martin Škréta (martin.skreta@praha.eu; tel.: +420 236 00 2537);
Michal Vokurka (michal.vokurka@praha.eu; mob.: +420 776 404 965)</v>
      </c>
      <c r="C44" s="55">
        <v>80</v>
      </c>
      <c r="D44" s="100" t="s">
        <v>43</v>
      </c>
      <c r="E44" s="36" t="s">
        <v>28</v>
      </c>
      <c r="F44" s="56" t="s">
        <v>44</v>
      </c>
      <c r="G44" s="80">
        <v>45989</v>
      </c>
      <c r="H44" s="67">
        <v>883.5</v>
      </c>
      <c r="I44" s="58" t="s">
        <v>26</v>
      </c>
      <c r="J44" s="67" t="s">
        <v>45</v>
      </c>
      <c r="K44" s="36" t="s">
        <v>15</v>
      </c>
      <c r="L44" s="58" t="s">
        <v>461</v>
      </c>
      <c r="M44" s="58" t="s">
        <v>574</v>
      </c>
      <c r="N44" s="66" t="s">
        <v>19</v>
      </c>
    </row>
    <row r="45" spans="1:14" ht="75" x14ac:dyDescent="0.25">
      <c r="A45" s="131" t="s">
        <v>160</v>
      </c>
      <c r="B45" s="36" t="str">
        <f>VLOOKUP(Tabulka1[[#This Row],[Oblast]],'dotační specialisté'!A:B,2,0)</f>
        <v>Marie Kučerová (marie.kucerova@praha.eu; mob.: +420 778 700 365);
Michal Vokurka (michal.vokurka@praha.eu; mob.: +420 776 404 965)</v>
      </c>
      <c r="C45" s="55" t="s">
        <v>161</v>
      </c>
      <c r="D45" s="100" t="s">
        <v>162</v>
      </c>
      <c r="E45" s="36" t="s">
        <v>158</v>
      </c>
      <c r="F45" s="56" t="s">
        <v>163</v>
      </c>
      <c r="G45" s="57">
        <v>45989</v>
      </c>
      <c r="H45" s="56">
        <v>2000</v>
      </c>
      <c r="I45" s="58" t="s">
        <v>109</v>
      </c>
      <c r="J45" s="67" t="s">
        <v>110</v>
      </c>
      <c r="K45" s="67" t="s">
        <v>15</v>
      </c>
      <c r="L45" s="76"/>
      <c r="M45" s="35" t="s">
        <v>575</v>
      </c>
      <c r="N45" s="79" t="s">
        <v>36</v>
      </c>
    </row>
    <row r="46" spans="1:14" ht="75" x14ac:dyDescent="0.25">
      <c r="A46" s="115" t="s">
        <v>481</v>
      </c>
      <c r="B46" s="58" t="str">
        <f>VLOOKUP(Tabulka1[[#This Row],[Oblast]],'dotační specialisté'!A:B,2,0)</f>
        <v>Karolina Špačková (karolina.spackova@praha.eu; mob.: +420 778 489 827);
Michal Vokurka (michal.vokurka@praha.eu; mob.: +420 776 404 965);
Marie Kučerová (marie.kucerova@praha.eu; mob.: +420 778 700 365)</v>
      </c>
      <c r="C46" s="75" t="s">
        <v>504</v>
      </c>
      <c r="D46" s="99" t="s">
        <v>482</v>
      </c>
      <c r="E46" s="108" t="s">
        <v>495</v>
      </c>
      <c r="F46" s="77">
        <v>44777</v>
      </c>
      <c r="G46" s="162">
        <v>46009</v>
      </c>
      <c r="H46" s="78">
        <v>310</v>
      </c>
      <c r="I46" s="78" t="s">
        <v>22</v>
      </c>
      <c r="J46" s="56" t="s">
        <v>23</v>
      </c>
      <c r="K46" s="56" t="s">
        <v>129</v>
      </c>
      <c r="L46" s="62" t="s">
        <v>549</v>
      </c>
      <c r="M46" s="164" t="s">
        <v>551</v>
      </c>
      <c r="N46" s="59" t="s">
        <v>24</v>
      </c>
    </row>
    <row r="47" spans="1:14" ht="60" x14ac:dyDescent="0.25">
      <c r="A47" s="115" t="s">
        <v>452</v>
      </c>
      <c r="B47" s="58" t="str">
        <f>VLOOKUP(Tabulka1[[#This Row],[Oblast]],'dotační specialisté'!A:B,2,0)</f>
        <v>Marie Kučerová (marie.kucerova@praha.eu; mob.: +420 778 700 365);
Martina Sommerová (martina.sommerova@praha.eu; tel.: +420 236 00 3904)</v>
      </c>
      <c r="C47" s="75" t="s">
        <v>451</v>
      </c>
      <c r="D47" s="99" t="s">
        <v>453</v>
      </c>
      <c r="E47" s="76" t="s">
        <v>168</v>
      </c>
      <c r="F47" s="77">
        <v>45630</v>
      </c>
      <c r="G47" s="77">
        <v>46022</v>
      </c>
      <c r="H47" s="78" t="s">
        <v>456</v>
      </c>
      <c r="I47" s="78" t="s">
        <v>458</v>
      </c>
      <c r="J47" s="78"/>
      <c r="K47" s="78" t="s">
        <v>15</v>
      </c>
      <c r="L47" s="76"/>
      <c r="M47" s="76"/>
      <c r="N47" s="79" t="s">
        <v>396</v>
      </c>
    </row>
    <row r="48" spans="1:14" ht="75" x14ac:dyDescent="0.25">
      <c r="A48" s="115" t="s">
        <v>455</v>
      </c>
      <c r="B48" s="58" t="str">
        <f>VLOOKUP(Tabulka1[[#This Row],[Oblast]],'dotační specialisté'!A:B,2,0)</f>
        <v>Marie Kučerová (marie.kucerova@praha.eu; mob.: +420 778 700 365);
Martina Sommerová (martina.sommerova@praha.eu; tel.: +420 236 00 3904)</v>
      </c>
      <c r="C48" s="75" t="s">
        <v>457</v>
      </c>
      <c r="D48" s="99" t="s">
        <v>454</v>
      </c>
      <c r="E48" s="76" t="s">
        <v>168</v>
      </c>
      <c r="F48" s="77">
        <v>45630</v>
      </c>
      <c r="G48" s="77">
        <v>46022</v>
      </c>
      <c r="H48" s="78" t="s">
        <v>456</v>
      </c>
      <c r="I48" s="78" t="s">
        <v>458</v>
      </c>
      <c r="J48" s="78"/>
      <c r="K48" s="78" t="s">
        <v>15</v>
      </c>
      <c r="L48" s="76"/>
      <c r="M48" s="76"/>
      <c r="N48" s="79" t="s">
        <v>396</v>
      </c>
    </row>
    <row r="49" spans="1:14" ht="195" x14ac:dyDescent="0.25">
      <c r="A49" s="127" t="s">
        <v>387</v>
      </c>
      <c r="B49" s="69" t="str">
        <f>VLOOKUP(Tabulka1[[#This Row],[Oblast]],'dotační specialisté'!A:B,2,0)</f>
        <v>Karolina Špačková (karolina.spackova@praha.eu; mob.: +420 778 489 827);
Michal Vokurka (michal.vokurka@praha.eu; mob.: +420 776 404 965);
Marie Kučerová (marie.kucerova@praha.eu; mob.: +420 778 700 365)</v>
      </c>
      <c r="C49" s="153">
        <v>105</v>
      </c>
      <c r="D49" s="101" t="s">
        <v>388</v>
      </c>
      <c r="E49" s="69" t="s">
        <v>389</v>
      </c>
      <c r="F49" s="154">
        <v>45678</v>
      </c>
      <c r="G49" s="154">
        <v>46043</v>
      </c>
      <c r="H49" s="155">
        <v>781.5</v>
      </c>
      <c r="I49" s="69" t="s">
        <v>26</v>
      </c>
      <c r="J49" s="70" t="s">
        <v>45</v>
      </c>
      <c r="K49" s="155" t="s">
        <v>15</v>
      </c>
      <c r="L49" s="156" t="s">
        <v>576</v>
      </c>
      <c r="M49" s="69" t="s">
        <v>464</v>
      </c>
      <c r="N49" s="157" t="s">
        <v>77</v>
      </c>
    </row>
    <row r="50" spans="1:14" ht="150" x14ac:dyDescent="0.25">
      <c r="A50" s="87" t="s">
        <v>590</v>
      </c>
      <c r="B50" s="58" t="str">
        <f>VLOOKUP(Tabulka1[[#This Row],[Oblast]],'dotační specialisté'!A:B,2,0)</f>
        <v>Ota Pačes (ota.paces@praha.eu; tel.: +420 236 00 3318)
Filip Hlaváček (filip.hlavacek@praha.eu; tel.: +420 236 00 3919)</v>
      </c>
      <c r="C50" s="158" t="s">
        <v>559</v>
      </c>
      <c r="D50" s="99" t="s">
        <v>593</v>
      </c>
      <c r="E50" s="76" t="s">
        <v>591</v>
      </c>
      <c r="F50" s="77">
        <v>45744</v>
      </c>
      <c r="G50" s="77">
        <v>46052</v>
      </c>
      <c r="H50" s="78" t="s">
        <v>592</v>
      </c>
      <c r="I50" s="58" t="s">
        <v>17</v>
      </c>
      <c r="J50" s="67" t="s">
        <v>34</v>
      </c>
      <c r="K50" s="67" t="s">
        <v>15</v>
      </c>
      <c r="L50" s="76"/>
      <c r="M50" s="76"/>
      <c r="N50" s="79" t="s">
        <v>16</v>
      </c>
    </row>
    <row r="51" spans="1:14" ht="135" x14ac:dyDescent="0.25">
      <c r="A51" s="139" t="s">
        <v>448</v>
      </c>
      <c r="B51" s="58" t="str">
        <f>VLOOKUP(Tabulka1[[#This Row],[Oblast]],'dotační specialisté'!A:B,2,0)</f>
        <v>Filip Hlaváček (filip.hlavacek@praha.eu; tel.: +420 236 00 3919);
Martina Sommerová (martina.sommerova@praha.eu; tel.: +420 236 00 3904);
Ota Pačes (ota.paces@praha.eu; tel.: +420 236 00 3318)</v>
      </c>
      <c r="C51" s="61" t="s">
        <v>449</v>
      </c>
      <c r="D51" s="99" t="s">
        <v>480</v>
      </c>
      <c r="E51" s="76" t="s">
        <v>501</v>
      </c>
      <c r="F51" s="81">
        <v>45642</v>
      </c>
      <c r="G51" s="81">
        <v>46112</v>
      </c>
      <c r="H51" s="76">
        <v>100</v>
      </c>
      <c r="I51" s="76" t="s">
        <v>17</v>
      </c>
      <c r="J51" s="76" t="s">
        <v>18</v>
      </c>
      <c r="K51" s="76" t="s">
        <v>15</v>
      </c>
      <c r="L51" s="76" t="s">
        <v>462</v>
      </c>
      <c r="M51" s="76"/>
      <c r="N51" s="116" t="s">
        <v>31</v>
      </c>
    </row>
    <row r="52" spans="1:14" ht="75" x14ac:dyDescent="0.25">
      <c r="A52" s="159" t="s">
        <v>96</v>
      </c>
      <c r="B52" s="36" t="str">
        <f>VLOOKUP(Tabulka1[[#This Row],[Oblast]],'dotační specialisté'!A:B,2,0)</f>
        <v>Marie Kučerová (marie.kucerova@praha.eu; mob.: +420 778 700 365);
Martina Sommerová (martina.sommerova@praha.eu; tel.: +420 236 00 3904)</v>
      </c>
      <c r="C52" s="55">
        <v>65</v>
      </c>
      <c r="D52" s="100" t="s">
        <v>97</v>
      </c>
      <c r="E52" s="36" t="s">
        <v>98</v>
      </c>
      <c r="F52" s="56" t="s">
        <v>68</v>
      </c>
      <c r="G52" s="57">
        <v>46183</v>
      </c>
      <c r="H52" s="56">
        <v>2540</v>
      </c>
      <c r="I52" s="36" t="s">
        <v>26</v>
      </c>
      <c r="J52" s="56" t="s">
        <v>45</v>
      </c>
      <c r="K52" s="56" t="s">
        <v>54</v>
      </c>
      <c r="L52" s="148" t="s">
        <v>498</v>
      </c>
      <c r="M52" s="58" t="s">
        <v>577</v>
      </c>
      <c r="N52" s="66" t="s">
        <v>396</v>
      </c>
    </row>
    <row r="53" spans="1:14" ht="72.75" customHeight="1" x14ac:dyDescent="0.25">
      <c r="A53" s="128" t="s">
        <v>125</v>
      </c>
      <c r="B53" s="60" t="str">
        <f>VLOOKUP(Tabulka1[[#This Row],[Oblast]],'dotační specialisté'!A:B,2,0)</f>
        <v>Karolina Špačková (karolina.spackova@praha.eu; mob.: +420 778 489 827);
Michal Vokurka (michal.vokurka@praha.eu; mob.: +420 776 404 965);
Marie Kučerová (marie.kucerova@praha.eu; mob.: +420 778 700 365)</v>
      </c>
      <c r="C53" s="55" t="s">
        <v>126</v>
      </c>
      <c r="D53" s="102" t="s">
        <v>127</v>
      </c>
      <c r="E53" s="60" t="s">
        <v>578</v>
      </c>
      <c r="F53" s="73" t="s">
        <v>128</v>
      </c>
      <c r="G53" s="68">
        <v>46387</v>
      </c>
      <c r="H53" s="73">
        <v>143</v>
      </c>
      <c r="I53" s="60" t="s">
        <v>22</v>
      </c>
      <c r="J53" s="73" t="s">
        <v>23</v>
      </c>
      <c r="K53" s="73" t="s">
        <v>129</v>
      </c>
      <c r="L53" s="60" t="s">
        <v>416</v>
      </c>
      <c r="M53" s="60" t="s">
        <v>579</v>
      </c>
      <c r="N53" s="82" t="s">
        <v>24</v>
      </c>
    </row>
    <row r="54" spans="1:14" ht="105" x14ac:dyDescent="0.25">
      <c r="A54" s="125" t="s">
        <v>130</v>
      </c>
      <c r="B54" s="36" t="str">
        <f>VLOOKUP(Tabulka1[[#This Row],[Oblast]],'dotační specialisté'!A:B,2,0)</f>
        <v>Karolina Špačková (karolina.spackova@praha.eu; mob.: +420 778 489 827);
Michal Vokurka (michal.vokurka@praha.eu; mob.: +420 776 404 965);
Marie Kučerová (marie.kucerova@praha.eu; mob.: +420 778 700 365)</v>
      </c>
      <c r="C54" s="55" t="s">
        <v>131</v>
      </c>
      <c r="D54" s="100" t="s">
        <v>132</v>
      </c>
      <c r="E54" s="36" t="s">
        <v>578</v>
      </c>
      <c r="F54" s="56" t="s">
        <v>128</v>
      </c>
      <c r="G54" s="57">
        <v>46387</v>
      </c>
      <c r="H54" s="56">
        <v>20</v>
      </c>
      <c r="I54" s="36" t="s">
        <v>22</v>
      </c>
      <c r="J54" s="56" t="s">
        <v>23</v>
      </c>
      <c r="K54" s="56" t="s">
        <v>129</v>
      </c>
      <c r="L54" s="36" t="s">
        <v>14</v>
      </c>
      <c r="M54" s="58" t="s">
        <v>580</v>
      </c>
      <c r="N54" s="133" t="s">
        <v>24</v>
      </c>
    </row>
    <row r="55" spans="1:14" s="11" customFormat="1" ht="142.5" customHeight="1" x14ac:dyDescent="0.25">
      <c r="A55" s="131" t="s">
        <v>133</v>
      </c>
      <c r="B55" s="36" t="str">
        <f>VLOOKUP(Tabulka1[[#This Row],[Oblast]],'dotační specialisté'!A:B,2,0)</f>
        <v>Karolina Špačková (karolina.spackova@praha.eu; mob.: +420 778 489 827);
Michal Vokurka (michal.vokurka@praha.eu; mob.: +420 776 404 965);
Marie Kučerová (marie.kucerova@praha.eu; mob.: +420 778 700 365)</v>
      </c>
      <c r="C55" s="55" t="s">
        <v>134</v>
      </c>
      <c r="D55" s="100" t="s">
        <v>135</v>
      </c>
      <c r="E55" s="35" t="s">
        <v>505</v>
      </c>
      <c r="F55" s="46" t="s">
        <v>136</v>
      </c>
      <c r="G55" s="48">
        <v>46387</v>
      </c>
      <c r="H55" s="46">
        <v>150</v>
      </c>
      <c r="I55" s="36" t="s">
        <v>22</v>
      </c>
      <c r="J55" s="56" t="s">
        <v>23</v>
      </c>
      <c r="K55" s="56" t="s">
        <v>15</v>
      </c>
      <c r="L55" s="36" t="s">
        <v>137</v>
      </c>
      <c r="M55" s="58" t="s">
        <v>581</v>
      </c>
      <c r="N55" s="59" t="s">
        <v>24</v>
      </c>
    </row>
    <row r="56" spans="1:14" ht="123" customHeight="1" x14ac:dyDescent="0.25">
      <c r="A56" s="127" t="s">
        <v>543</v>
      </c>
      <c r="B56" s="69" t="str">
        <f>VLOOKUP(Tabulka1[[#This Row],[Oblast]],'dotační specialisté'!A:B,2,0)</f>
        <v>Karolina Špačková (karolina.spackova@praha.eu; mob.: +420 778 489 827);
Michal Vokurka (michal.vokurka@praha.eu; mob.: +420 776 404 965);
Marie Kučerová (marie.kucerova@praha.eu; mob.: +420 778 700 365)</v>
      </c>
      <c r="C56" s="107" t="s">
        <v>138</v>
      </c>
      <c r="D56" s="101" t="s">
        <v>139</v>
      </c>
      <c r="E56" s="69" t="s">
        <v>578</v>
      </c>
      <c r="F56" s="70" t="s">
        <v>140</v>
      </c>
      <c r="G56" s="71">
        <v>46387</v>
      </c>
      <c r="H56" s="70">
        <v>450</v>
      </c>
      <c r="I56" s="69" t="s">
        <v>22</v>
      </c>
      <c r="J56" s="70" t="s">
        <v>23</v>
      </c>
      <c r="K56" s="70" t="s">
        <v>129</v>
      </c>
      <c r="L56" s="69" t="s">
        <v>14</v>
      </c>
      <c r="M56" s="69" t="s">
        <v>582</v>
      </c>
      <c r="N56" s="72" t="s">
        <v>24</v>
      </c>
    </row>
    <row r="57" spans="1:14" ht="105" x14ac:dyDescent="0.25">
      <c r="A57" s="87" t="s">
        <v>518</v>
      </c>
      <c r="B57" s="58" t="str">
        <f>VLOOKUP(Tabulka1[[#This Row],[Oblast]],'dotační specialisté'!A:B,2,0)</f>
        <v>Karolina Špačková (karolina.spackova@praha.eu; mob.: +420 778 489 827);
Michal Vokurka (michal.vokurka@praha.eu; mob.: +420 776 404 965);
Marie Kučerová (marie.kucerova@praha.eu; mob.: +420 778 700 365)</v>
      </c>
      <c r="C57" s="94">
        <v>59</v>
      </c>
      <c r="D57" s="99" t="s">
        <v>521</v>
      </c>
      <c r="E57" s="76" t="s">
        <v>583</v>
      </c>
      <c r="F57" s="77">
        <v>45716</v>
      </c>
      <c r="G57" s="77">
        <v>46387</v>
      </c>
      <c r="H57" s="78">
        <v>81</v>
      </c>
      <c r="I57" s="78" t="s">
        <v>22</v>
      </c>
      <c r="J57" s="78" t="s">
        <v>394</v>
      </c>
      <c r="K57" s="78" t="s">
        <v>15</v>
      </c>
      <c r="L57" s="76" t="s">
        <v>522</v>
      </c>
      <c r="M57" s="58" t="s">
        <v>584</v>
      </c>
      <c r="N57" s="79" t="s">
        <v>24</v>
      </c>
    </row>
    <row r="58" spans="1:14" ht="135" x14ac:dyDescent="0.25">
      <c r="A58" s="115" t="s">
        <v>470</v>
      </c>
      <c r="B58" s="58" t="str">
        <f>VLOOKUP(Tabulka1[[#This Row],[Oblast]],'dotační specialisté'!A:B,2,0)</f>
        <v>Karolina Špačková (karolina.spackova@praha.eu; mob.: +420 778 489 827);
Michal Vokurka (michal.vokurka@praha.eu; mob.: +420 776 404 965);
Marie Kučerová (marie.kucerova@praha.eu; mob.: +420 778 700 365)</v>
      </c>
      <c r="C58" s="75" t="s">
        <v>471</v>
      </c>
      <c r="D58" s="99" t="s">
        <v>502</v>
      </c>
      <c r="E58" s="76" t="s">
        <v>28</v>
      </c>
      <c r="F58" s="77">
        <v>45694</v>
      </c>
      <c r="G58" s="77">
        <v>46398</v>
      </c>
      <c r="H58" s="78">
        <v>600</v>
      </c>
      <c r="I58" s="78" t="s">
        <v>22</v>
      </c>
      <c r="J58" s="78" t="s">
        <v>394</v>
      </c>
      <c r="K58" s="78" t="s">
        <v>15</v>
      </c>
      <c r="L58" s="76"/>
      <c r="M58" s="58" t="s">
        <v>585</v>
      </c>
      <c r="N58" s="79" t="s">
        <v>24</v>
      </c>
    </row>
    <row r="59" spans="1:14" ht="60" x14ac:dyDescent="0.25">
      <c r="A59" s="128" t="s">
        <v>141</v>
      </c>
      <c r="B59" s="60" t="str">
        <f>VLOOKUP(Tabulka1[[#This Row],[Oblast]],'dotační specialisté'!A:B,2,0)</f>
        <v>Karolina Špačková (karolina.spackova@praha.eu; mob.: +420 778 489 827);
Michal Vokurka (michal.vokurka@praha.eu; mob.: +420 776 404 965);
Marie Kučerová (marie.kucerova@praha.eu; mob.: +420 778 700 365)</v>
      </c>
      <c r="C59" s="83">
        <v>58</v>
      </c>
      <c r="D59" s="102" t="s">
        <v>142</v>
      </c>
      <c r="E59" s="60" t="s">
        <v>25</v>
      </c>
      <c r="F59" s="60" t="s">
        <v>143</v>
      </c>
      <c r="G59" s="84">
        <v>46752</v>
      </c>
      <c r="H59" s="60">
        <v>2300</v>
      </c>
      <c r="I59" s="60" t="s">
        <v>26</v>
      </c>
      <c r="J59" s="60" t="s">
        <v>45</v>
      </c>
      <c r="K59" s="85" t="s">
        <v>144</v>
      </c>
      <c r="L59" s="60" t="s">
        <v>14</v>
      </c>
      <c r="M59" s="60" t="s">
        <v>586</v>
      </c>
      <c r="N59" s="82" t="s">
        <v>24</v>
      </c>
    </row>
    <row r="60" spans="1:14" ht="60" x14ac:dyDescent="0.25">
      <c r="A60" s="128" t="s">
        <v>145</v>
      </c>
      <c r="B60" s="60" t="str">
        <f>VLOOKUP(Tabulka1[[#This Row],[Oblast]],'dotační specialisté'!A:B,2,0)</f>
        <v>Karolina Špačková (karolina.spackova@praha.eu; mob.: +420 778 489 827);
Michal Vokurka (michal.vokurka@praha.eu; mob.: +420 776 404 965);
Marie Kučerová (marie.kucerova@praha.eu; mob.: +420 778 700 365)</v>
      </c>
      <c r="C60" s="55">
        <v>59</v>
      </c>
      <c r="D60" s="102" t="s">
        <v>142</v>
      </c>
      <c r="E60" s="160" t="s">
        <v>25</v>
      </c>
      <c r="F60" s="73" t="s">
        <v>143</v>
      </c>
      <c r="G60" s="84">
        <v>46752</v>
      </c>
      <c r="H60" s="73">
        <v>1260</v>
      </c>
      <c r="I60" s="60" t="s">
        <v>26</v>
      </c>
      <c r="J60" s="73" t="s">
        <v>45</v>
      </c>
      <c r="K60" s="85" t="s">
        <v>146</v>
      </c>
      <c r="L60" s="60" t="s">
        <v>14</v>
      </c>
      <c r="M60" s="60" t="s">
        <v>587</v>
      </c>
      <c r="N60" s="82" t="s">
        <v>24</v>
      </c>
    </row>
    <row r="61" spans="1:14" ht="60" x14ac:dyDescent="0.25">
      <c r="A61" s="125" t="s">
        <v>147</v>
      </c>
      <c r="B61" s="36" t="str">
        <f>VLOOKUP(Tabulka1[[#This Row],[Oblast]],'dotační specialisté'!A:B,2,0)</f>
        <v>Marie Kučerová (marie.kucerova@praha.eu; mob.: +420 778 700 365);
Michal Vokurka (michal.vokurka@praha.eu; mob.: +420 776 404 965)</v>
      </c>
      <c r="C61" s="55">
        <v>44</v>
      </c>
      <c r="D61" s="100" t="s">
        <v>148</v>
      </c>
      <c r="E61" s="36" t="s">
        <v>149</v>
      </c>
      <c r="F61" s="56" t="s">
        <v>150</v>
      </c>
      <c r="G61" s="86">
        <v>46752</v>
      </c>
      <c r="H61" s="56">
        <v>367.5</v>
      </c>
      <c r="I61" s="36" t="s">
        <v>26</v>
      </c>
      <c r="J61" s="56" t="s">
        <v>45</v>
      </c>
      <c r="K61" s="36" t="s">
        <v>54</v>
      </c>
      <c r="L61" s="36" t="s">
        <v>503</v>
      </c>
      <c r="M61" s="36" t="s">
        <v>588</v>
      </c>
      <c r="N61" s="59" t="s">
        <v>36</v>
      </c>
    </row>
    <row r="62" spans="1:14" ht="195" x14ac:dyDescent="0.25">
      <c r="A62" s="123" t="s">
        <v>152</v>
      </c>
      <c r="B62" s="58" t="str">
        <f>VLOOKUP(Tabulka1[[#This Row],[Oblast]],'dotační specialisté'!A:B,2,0)</f>
        <v>Filip Hlaváček (filip.hlavacek@praha.eu; tel.: +420 236 00 3919);
Martina Sommerová (martina.sommerova@praha.eu; tel.: +420 236 00 3904);</v>
      </c>
      <c r="C62" s="55" t="s">
        <v>153</v>
      </c>
      <c r="D62" s="100" t="s">
        <v>154</v>
      </c>
      <c r="E62" s="58" t="s">
        <v>13</v>
      </c>
      <c r="F62" s="80">
        <v>44481</v>
      </c>
      <c r="G62" s="80">
        <v>47848</v>
      </c>
      <c r="H62" s="67">
        <v>39000</v>
      </c>
      <c r="I62" s="58" t="s">
        <v>17</v>
      </c>
      <c r="J62" s="67" t="s">
        <v>34</v>
      </c>
      <c r="K62" s="67" t="s">
        <v>15</v>
      </c>
      <c r="L62" s="58" t="s">
        <v>14</v>
      </c>
      <c r="M62" s="58"/>
      <c r="N62" s="66" t="s">
        <v>35</v>
      </c>
    </row>
    <row r="63" spans="1:14" ht="60" x14ac:dyDescent="0.25">
      <c r="A63" s="130" t="s">
        <v>165</v>
      </c>
      <c r="B63" s="58" t="str">
        <f>VLOOKUP(Tabulka1[[#This Row],[Oblast]],'dotační specialisté'!A:B,2,0)</f>
        <v>Karolina Špačková (karolina.spackova@praha.eu; mob.: +420 778 489 827);
Michal Vokurka (michal.vokurka@praha.eu; mob.: +420 776 404 965);
Marie Kučerová (marie.kucerova@praha.eu; mob.: +420 778 700 365)</v>
      </c>
      <c r="C63" s="55" t="s">
        <v>166</v>
      </c>
      <c r="D63" s="100" t="s">
        <v>167</v>
      </c>
      <c r="E63" s="58" t="s">
        <v>168</v>
      </c>
      <c r="F63" s="67" t="s">
        <v>164</v>
      </c>
      <c r="G63" s="80" t="s">
        <v>169</v>
      </c>
      <c r="H63" s="67">
        <v>7000</v>
      </c>
      <c r="I63" s="58" t="s">
        <v>170</v>
      </c>
      <c r="J63" s="67" t="s">
        <v>27</v>
      </c>
      <c r="K63" s="78" t="s">
        <v>15</v>
      </c>
      <c r="L63" s="76"/>
      <c r="M63" s="76"/>
      <c r="N63" s="79" t="s">
        <v>171</v>
      </c>
    </row>
    <row r="64" spans="1:14" s="11" customFormat="1" ht="210" x14ac:dyDescent="0.25">
      <c r="A64" s="115" t="s">
        <v>435</v>
      </c>
      <c r="B64" s="58" t="str">
        <f>VLOOKUP(Tabulka1[[#This Row],[Oblast]],'dotační specialisté'!A:B,2,0)</f>
        <v>Filip Hlaváček (filip.hlavacek@praha.eu; tel.: +420 236 00 3919);
Martina Sommerová (martina.sommerova@praha.eu; tel.: +420 236 00 3904);</v>
      </c>
      <c r="C64" s="75" t="s">
        <v>437</v>
      </c>
      <c r="D64" s="99" t="s">
        <v>436</v>
      </c>
      <c r="E64" s="76" t="s">
        <v>168</v>
      </c>
      <c r="F64" s="80" t="s">
        <v>169</v>
      </c>
      <c r="G64" s="80" t="s">
        <v>169</v>
      </c>
      <c r="H64" s="80" t="s">
        <v>169</v>
      </c>
      <c r="I64" s="78" t="s">
        <v>392</v>
      </c>
      <c r="J64" s="78" t="s">
        <v>444</v>
      </c>
      <c r="K64" s="78" t="s">
        <v>15</v>
      </c>
      <c r="L64" s="76" t="s">
        <v>445</v>
      </c>
      <c r="M64" s="76"/>
      <c r="N64" s="79" t="s">
        <v>35</v>
      </c>
    </row>
    <row r="65" spans="1:14" ht="180" x14ac:dyDescent="0.25">
      <c r="A65" s="115" t="s">
        <v>472</v>
      </c>
      <c r="B65" s="58" t="str">
        <f>VLOOKUP(Tabulka1[[#This Row],[Oblast]],'dotační specialisté'!A:B,2,0)</f>
        <v>Karolina Špačková (karolina.spackova@praha.eu; mob.: +420 778 489 827);
Michal Vokurka (michal.vokurka@praha.eu; mob.: +420 776 404 965);
Marie Kučerová (marie.kucerova@praha.eu; mob.: +420 778 700 365)</v>
      </c>
      <c r="C65" s="75" t="s">
        <v>474</v>
      </c>
      <c r="D65" s="99" t="s">
        <v>473</v>
      </c>
      <c r="E65" s="76" t="s">
        <v>20</v>
      </c>
      <c r="F65" s="77">
        <v>45673</v>
      </c>
      <c r="G65" s="77" t="s">
        <v>169</v>
      </c>
      <c r="H65" s="78">
        <v>200</v>
      </c>
      <c r="I65" s="37" t="s">
        <v>170</v>
      </c>
      <c r="J65" s="45" t="s">
        <v>472</v>
      </c>
      <c r="K65" s="43" t="s">
        <v>15</v>
      </c>
      <c r="L65" s="76" t="s">
        <v>475</v>
      </c>
      <c r="M65" s="76"/>
      <c r="N65" s="79" t="s">
        <v>171</v>
      </c>
    </row>
    <row r="68" spans="1:14" ht="23.25" x14ac:dyDescent="0.35">
      <c r="A68" s="172" t="s">
        <v>595</v>
      </c>
      <c r="B68" s="176"/>
      <c r="C68" s="171"/>
    </row>
    <row r="69" spans="1:14" ht="23.25" x14ac:dyDescent="0.35">
      <c r="A69" s="174"/>
      <c r="B69" s="173" t="s">
        <v>596</v>
      </c>
      <c r="C69" s="171"/>
    </row>
    <row r="70" spans="1:14" ht="46.5" x14ac:dyDescent="0.35">
      <c r="A70" s="175" t="s">
        <v>597</v>
      </c>
      <c r="B70" s="173" t="s">
        <v>598</v>
      </c>
      <c r="C70" s="171"/>
    </row>
  </sheetData>
  <mergeCells count="1">
    <mergeCell ref="A1:N1"/>
  </mergeCells>
  <hyperlinks>
    <hyperlink ref="C44" r:id="rId1" display="80" xr:uid="{BEF53E53-03D9-4607-A320-A8205C0336CA}"/>
    <hyperlink ref="C29" r:id="rId2" display="110" xr:uid="{4B1E956E-3CE4-4CBD-A1BC-AFFE535EC480}"/>
    <hyperlink ref="C7" r:id="rId3" xr:uid="{9EA1D5D4-2E92-4C8C-8FAE-6C6EBE284E31}"/>
    <hyperlink ref="C8" r:id="rId4" display="52" xr:uid="{6621E2FD-97AF-41E9-A4E9-014138A3718B}"/>
    <hyperlink ref="C42" r:id="rId5" display="93" xr:uid="{0AA5EACB-0B50-4896-8913-5DB047A289A2}"/>
    <hyperlink ref="C14" r:id="rId6" display="67" xr:uid="{F1015C5C-F1E6-4718-8B86-FB2DB1785240}"/>
    <hyperlink ref="C15" r:id="rId7" display="70" xr:uid="{4F6D372F-117E-4A46-8675-417FE681C960}"/>
    <hyperlink ref="C23" r:id="rId8" xr:uid="{5C979541-BB15-406E-AFE8-5794B76957D1}"/>
    <hyperlink ref="C21" r:id="rId9" display="Mar-24" xr:uid="{4BF4DFD5-18D1-4FEF-A897-1527FA2A03FF}"/>
    <hyperlink ref="C52" r:id="rId10" display="65" xr:uid="{4E1AD7A7-29CB-4A5B-B1EC-BE104B4E0B42}"/>
    <hyperlink ref="C30" r:id="rId11" xr:uid="{C13FACD3-BAD5-47AE-A269-7F58555DCF05}"/>
    <hyperlink ref="C31" r:id="rId12" xr:uid="{E425ADB3-881D-4289-A5F6-20C322358A9E}"/>
    <hyperlink ref="C32" r:id="rId13" xr:uid="{CDAF0903-7C3A-46BF-B660-3D36BAED68E1}"/>
    <hyperlink ref="C38" r:id="rId14" display="10" xr:uid="{5DEBF0CE-4C13-4B03-A50A-189A96C347FF}"/>
    <hyperlink ref="C41" r:id="rId15" display="2" xr:uid="{F41EC2AB-0505-464E-95B9-40755BBAF28E}"/>
    <hyperlink ref="C53" r:id="rId16" xr:uid="{33BB851F-AF13-4C1D-9A50-7E7FDAE68FD1}"/>
    <hyperlink ref="C54" r:id="rId17" xr:uid="{561AD66E-E80A-497B-9E7B-96A7CC3106AE}"/>
    <hyperlink ref="C55" r:id="rId18" xr:uid="{345F6DB3-3443-41B8-9A0F-EDB346562977}"/>
    <hyperlink ref="C56" r:id="rId19" xr:uid="{F6DF397D-54A7-48FF-950C-54E9759C7097}"/>
    <hyperlink ref="C59" r:id="rId20" display="58" xr:uid="{CBE09C35-507B-4B11-A53A-7E01BE6277A2}"/>
    <hyperlink ref="C60" r:id="rId21" display="59" xr:uid="{4078A4ED-EE85-4EEC-9DA1-0E29D73DD49B}"/>
    <hyperlink ref="C61" r:id="rId22" display="44" xr:uid="{E744B227-2234-4135-B1EF-D8DE2C90B094}"/>
    <hyperlink ref="C62" r:id="rId23" xr:uid="{6493845A-45D5-4A4B-A34A-95C999DF9BDD}"/>
    <hyperlink ref="C40" r:id="rId24" xr:uid="{B43AF961-89C5-4A24-ABBB-2F9A28DF6AEE}"/>
    <hyperlink ref="C45" r:id="rId25" xr:uid="{DF05DDCC-A184-4480-BBD5-90527FE17B6D}"/>
    <hyperlink ref="C63" r:id="rId26" display="FN1" xr:uid="{FD980155-5429-446D-8C13-28D993DF50CC}"/>
    <hyperlink ref="C9" r:id="rId27" xr:uid="{1BDFF253-7456-4201-A349-DF3DAA00BC4E}"/>
    <hyperlink ref="C16" r:id="rId28" display="https://dotace.nature.cz/-/aopk-opzp-zmv-9-vyzva?redirect=%2Fvyzvy" xr:uid="{518823CE-25BE-44BF-8DE0-015D345C0504}"/>
    <hyperlink ref="C17" r:id="rId29" display="https://dotace.nature.cz/-/aopk-opzp-zmv-10-vyzva?redirect=%2Fvyzvy" xr:uid="{356E41F3-45F5-4821-89AE-534E6D810E51}"/>
    <hyperlink ref="C18" r:id="rId30" display="https://dotace.nature.cz/-/aopk-opzp-zmv-11-vyzva?redirect=%2Fvyzvy" xr:uid="{468C5E91-3180-4C74-B79B-4985AD654DFD}"/>
    <hyperlink ref="C10" r:id="rId31" xr:uid="{54D39C45-C735-4136-96E9-FEE419AFDC86}"/>
    <hyperlink ref="C19" r:id="rId32" xr:uid="{7B985285-A2E5-48CA-BD7F-EC6EF8D911F3}"/>
    <hyperlink ref="C24" r:id="rId33" display="https://opzp.cz/dotace/68-vyzva/" xr:uid="{CCA90AC1-31B6-486B-A7CF-117061C49EC8}"/>
    <hyperlink ref="C64" r:id="rId34" xr:uid="{9E55BDAA-9F26-4D0B-A33C-D14CABEE9A20}"/>
    <hyperlink ref="C6" r:id="rId35" xr:uid="{2FE3D84C-B26D-4E9E-872B-250637A94DCD}"/>
    <hyperlink ref="C5" r:id="rId36" xr:uid="{78C8FDF9-0508-4348-B500-FCF44473572D}"/>
    <hyperlink ref="C51" r:id="rId37" xr:uid="{58A0B350-1F68-4944-BBC2-3F7C181A95BC}"/>
    <hyperlink ref="C47" r:id="rId38" location="infoContent" xr:uid="{D1DFBB79-5FE0-460A-8BB5-EEE73D3CA42A}"/>
    <hyperlink ref="C48" r:id="rId39" xr:uid="{DBA5A2DB-DB76-4EA0-B79C-E34C48B935E8}"/>
    <hyperlink ref="C33" r:id="rId40" display="https://opzp.cz/dotace/80-vyzva/" xr:uid="{087D2694-58D2-4538-BFE8-D7A5DA4BB43C}"/>
    <hyperlink ref="C4" r:id="rId41" display="_" xr:uid="{66A34570-263A-4A0B-9F11-7F7331CFF7A1}"/>
    <hyperlink ref="C49" r:id="rId42" display="https://irop.gov.cz/cs/vyzvy-2021-2027/vyzvy/105vyzvairop" xr:uid="{32BE0D02-32AA-493D-BB1F-8345415BB58F}"/>
    <hyperlink ref="C34" r:id="rId43" xr:uid="{BF278E61-4BDA-4B21-A12A-2AC654B2EC23}"/>
    <hyperlink ref="C12" r:id="rId44" xr:uid="{E19EBB48-CF86-44FF-AAA6-5D4290C0D09F}"/>
    <hyperlink ref="C37" r:id="rId45" xr:uid="{9148360E-0CD7-4EF6-9CCB-78DB100FC197}"/>
    <hyperlink ref="C65" r:id="rId46" xr:uid="{7BB01513-19E8-4761-B655-762F3D1F93E6}"/>
    <hyperlink ref="C35" r:id="rId47" xr:uid="{8BE630AC-ED25-4AAF-AFDD-BD47D099D992}"/>
    <hyperlink ref="C46" r:id="rId48" display="https://www.esfcr.cz/prehled-vyzev-opz-plus/-/asset_publisher/SfUza2tXdZGm/content/diverzitni-a-flexibilni-pracovni-kultura-1-?inheritRedirect=false" xr:uid="{4E8CA96D-EB51-407C-AB25-990743F45B7D}"/>
    <hyperlink ref="C43" r:id="rId49" display="https://opzp.cz/dotace/72-vyzva/" xr:uid="{A9B2112A-995D-4738-A9F6-60A5CA691843}"/>
    <hyperlink ref="C58" r:id="rId50" display="https://www.esfcr.cz/vyzva-081-opz-plus" xr:uid="{CAEB2A4F-BB7A-41C6-9888-BC154C464ECC}"/>
    <hyperlink ref="C11" r:id="rId51" display="https://opd3.opd.cz/stranka/vyzva-08" xr:uid="{B7A71A3C-A481-41B1-B346-12B2737CAFAC}"/>
    <hyperlink ref="C13" r:id="rId52" xr:uid="{9E2610DA-6081-46A5-82AC-DC0F3608FF02}"/>
    <hyperlink ref="C20" r:id="rId53" display="https://www.narodniprogramzp.cz/nabidka-dotaci/detail-vyzvy/?id=150" xr:uid="{5EB33839-3DE1-4AAA-90B5-D2E4A577856F}"/>
    <hyperlink ref="C57" r:id="rId54" display="https://www.esfcr.cz/vyzva-059-opz-plus" xr:uid="{415330B8-78DF-4D79-9B1D-31087B0483E6}"/>
    <hyperlink ref="C26" r:id="rId55" display="https://opd3.opd.cz/stranka/vyzva-26" xr:uid="{AC19DDA4-3E20-4479-8B5B-CDC384E8D452}"/>
    <hyperlink ref="C27" r:id="rId56" display="https://opd3.opd.cz/stranka/vyzva-27" xr:uid="{8F0ACBE4-B75C-4944-BED1-72DB239A3937}"/>
    <hyperlink ref="C36" r:id="rId57" display="https://www.sfzp.cz/dotace-a-pujcky/modernizacni-fond/vyzvy/detail-vyzvy/?id=36" xr:uid="{52ADB7B2-A075-4AC7-8540-45F3E76CCA86}"/>
    <hyperlink ref="C25" r:id="rId58" xr:uid="{4426977C-9374-4F68-AC59-289FCA8EACB0}"/>
    <hyperlink ref="C3" r:id="rId59" xr:uid="{9AFD4525-5CE3-4349-B20F-1885442329D4}"/>
    <hyperlink ref="C28" r:id="rId60" xr:uid="{5794A993-29FB-4615-8C80-F7B5BDDF3556}"/>
    <hyperlink ref="C22" r:id="rId61" xr:uid="{DCE1BF55-F442-4CA8-9FB4-C614D7188197}"/>
    <hyperlink ref="C39" r:id="rId62" xr:uid="{7675A70E-0AA3-484E-B5AA-8F0A44FF46F3}"/>
    <hyperlink ref="C50" r:id="rId63" xr:uid="{34672168-48F2-4D72-9A39-B61269A6FDCB}"/>
  </hyperlinks>
  <pageMargins left="0.25" right="0.25" top="0.75" bottom="0.75" header="0.3" footer="0.3"/>
  <pageSetup paperSize="9" scale="53" fitToHeight="0" orientation="landscape" r:id="rId64"/>
  <tableParts count="1">
    <tablePart r:id="rId65"/>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505981-2387-4D44-B948-C4CACBFDAF5B}">
  <dimension ref="A1:T35"/>
  <sheetViews>
    <sheetView workbookViewId="0">
      <selection activeCell="I24" sqref="I24"/>
    </sheetView>
  </sheetViews>
  <sheetFormatPr defaultRowHeight="15" x14ac:dyDescent="0.25"/>
  <cols>
    <col min="1" max="1" width="14.7109375" customWidth="1"/>
    <col min="2" max="2" width="48.42578125" style="11" customWidth="1"/>
    <col min="3" max="3" width="60.5703125" customWidth="1"/>
    <col min="4" max="4" width="11.7109375" customWidth="1"/>
    <col min="5" max="5" width="12" customWidth="1"/>
    <col min="6" max="6" width="16.85546875" customWidth="1"/>
    <col min="7" max="7" width="21.28515625" customWidth="1"/>
    <col min="8" max="8" width="45.7109375" customWidth="1"/>
    <col min="9" max="9" width="44.42578125" customWidth="1"/>
  </cols>
  <sheetData>
    <row r="1" spans="1:20" ht="15.75" thickBot="1" x14ac:dyDescent="0.3">
      <c r="A1" s="21" t="s">
        <v>172</v>
      </c>
      <c r="B1" s="15" t="s">
        <v>173</v>
      </c>
      <c r="C1" s="16" t="s">
        <v>174</v>
      </c>
      <c r="D1" s="16" t="s">
        <v>175</v>
      </c>
      <c r="E1" s="16" t="s">
        <v>176</v>
      </c>
      <c r="F1" s="16" t="s">
        <v>177</v>
      </c>
      <c r="G1" s="16" t="s">
        <v>8</v>
      </c>
      <c r="H1" s="15" t="s">
        <v>178</v>
      </c>
      <c r="I1" s="16" t="s">
        <v>179</v>
      </c>
      <c r="J1" s="1" t="s">
        <v>14</v>
      </c>
      <c r="K1" s="1" t="s">
        <v>14</v>
      </c>
      <c r="L1" s="1" t="s">
        <v>14</v>
      </c>
      <c r="M1" s="1" t="s">
        <v>14</v>
      </c>
      <c r="N1" s="1" t="s">
        <v>14</v>
      </c>
      <c r="O1" s="1" t="s">
        <v>14</v>
      </c>
      <c r="P1" s="1" t="s">
        <v>14</v>
      </c>
      <c r="Q1" s="1" t="s">
        <v>14</v>
      </c>
      <c r="R1" s="1" t="s">
        <v>14</v>
      </c>
      <c r="S1" s="1" t="s">
        <v>14</v>
      </c>
      <c r="T1" s="1" t="s">
        <v>14</v>
      </c>
    </row>
    <row r="2" spans="1:20" ht="45" x14ac:dyDescent="0.25">
      <c r="A2" s="22" t="s">
        <v>180</v>
      </c>
      <c r="B2" s="2" t="s">
        <v>181</v>
      </c>
      <c r="C2" s="2" t="s">
        <v>182</v>
      </c>
      <c r="D2" s="3" t="s">
        <v>183</v>
      </c>
      <c r="E2" s="4" t="s">
        <v>184</v>
      </c>
      <c r="F2" s="3" t="s">
        <v>185</v>
      </c>
      <c r="G2" s="3" t="s">
        <v>186</v>
      </c>
      <c r="H2" s="18" t="s">
        <v>187</v>
      </c>
      <c r="I2" s="3"/>
      <c r="J2" s="3"/>
      <c r="K2" s="3"/>
      <c r="L2" s="3"/>
      <c r="M2" s="3"/>
      <c r="N2" s="3"/>
      <c r="O2" s="3"/>
      <c r="P2" s="3"/>
      <c r="Q2" s="3"/>
      <c r="R2" s="3"/>
      <c r="S2" s="3"/>
      <c r="T2" s="3"/>
    </row>
    <row r="3" spans="1:20" ht="45" x14ac:dyDescent="0.25">
      <c r="A3" s="22" t="s">
        <v>188</v>
      </c>
      <c r="B3" s="2" t="s">
        <v>189</v>
      </c>
      <c r="C3" s="2" t="s">
        <v>182</v>
      </c>
      <c r="D3" s="3" t="s">
        <v>183</v>
      </c>
      <c r="E3" s="6" t="s">
        <v>184</v>
      </c>
      <c r="F3" s="3" t="s">
        <v>190</v>
      </c>
      <c r="G3" s="3" t="s">
        <v>186</v>
      </c>
      <c r="H3" s="7" t="s">
        <v>187</v>
      </c>
      <c r="I3" s="3"/>
      <c r="J3" s="3"/>
      <c r="K3" s="3"/>
      <c r="L3" s="3"/>
      <c r="M3" s="3"/>
      <c r="N3" s="3"/>
      <c r="O3" s="3"/>
      <c r="P3" s="3"/>
      <c r="Q3" s="3"/>
      <c r="R3" s="3"/>
      <c r="S3" s="3"/>
      <c r="T3" s="3"/>
    </row>
    <row r="4" spans="1:20" ht="59.25" customHeight="1" x14ac:dyDescent="0.25">
      <c r="A4" s="22" t="s">
        <v>191</v>
      </c>
      <c r="B4" s="2" t="s">
        <v>192</v>
      </c>
      <c r="C4" s="2" t="s">
        <v>193</v>
      </c>
      <c r="D4" s="3" t="s">
        <v>183</v>
      </c>
      <c r="E4" s="6" t="s">
        <v>184</v>
      </c>
      <c r="F4" s="3" t="s">
        <v>194</v>
      </c>
      <c r="G4" s="3" t="s">
        <v>186</v>
      </c>
      <c r="H4" s="7" t="s">
        <v>187</v>
      </c>
      <c r="I4" s="3"/>
      <c r="J4" s="3"/>
      <c r="K4" s="3"/>
      <c r="L4" s="3"/>
      <c r="M4" s="3"/>
      <c r="N4" s="3"/>
      <c r="O4" s="3"/>
      <c r="P4" s="3"/>
      <c r="Q4" s="3"/>
      <c r="R4" s="3"/>
      <c r="S4" s="3"/>
      <c r="T4" s="3"/>
    </row>
    <row r="5" spans="1:20" ht="60.75" customHeight="1" x14ac:dyDescent="0.25">
      <c r="A5" s="22" t="s">
        <v>195</v>
      </c>
      <c r="B5" s="2" t="s">
        <v>196</v>
      </c>
      <c r="C5" s="2" t="s">
        <v>193</v>
      </c>
      <c r="D5" s="4" t="s">
        <v>183</v>
      </c>
      <c r="E5" s="6" t="s">
        <v>184</v>
      </c>
      <c r="F5" s="3" t="s">
        <v>197</v>
      </c>
      <c r="G5" s="4" t="s">
        <v>186</v>
      </c>
      <c r="H5" s="7" t="s">
        <v>187</v>
      </c>
      <c r="I5" s="3"/>
      <c r="J5" s="3"/>
      <c r="K5" s="3"/>
      <c r="L5" s="3"/>
      <c r="M5" s="3"/>
      <c r="N5" s="3"/>
      <c r="O5" s="3"/>
      <c r="P5" s="3"/>
      <c r="Q5" s="3"/>
      <c r="R5" s="3"/>
      <c r="S5" s="3"/>
      <c r="T5" s="3"/>
    </row>
    <row r="6" spans="1:20" ht="45" x14ac:dyDescent="0.25">
      <c r="A6" s="22" t="s">
        <v>198</v>
      </c>
      <c r="B6" s="2" t="s">
        <v>199</v>
      </c>
      <c r="C6" s="2" t="s">
        <v>200</v>
      </c>
      <c r="D6" s="3" t="s">
        <v>201</v>
      </c>
      <c r="E6" s="3" t="s">
        <v>202</v>
      </c>
      <c r="F6" s="3" t="s">
        <v>21</v>
      </c>
      <c r="G6" s="3" t="s">
        <v>203</v>
      </c>
      <c r="H6" s="18" t="s">
        <v>204</v>
      </c>
      <c r="I6" s="3" t="s">
        <v>205</v>
      </c>
      <c r="J6" s="3"/>
      <c r="K6" s="3"/>
      <c r="L6" s="3"/>
      <c r="M6" s="3"/>
      <c r="N6" s="3"/>
      <c r="O6" s="3"/>
      <c r="P6" s="3"/>
      <c r="Q6" s="3"/>
      <c r="R6" s="3"/>
      <c r="S6" s="3"/>
      <c r="T6" s="3"/>
    </row>
    <row r="7" spans="1:20" ht="75" x14ac:dyDescent="0.25">
      <c r="A7" s="22" t="s">
        <v>206</v>
      </c>
      <c r="B7" s="2" t="s">
        <v>207</v>
      </c>
      <c r="C7" s="2" t="s">
        <v>208</v>
      </c>
      <c r="D7" s="3" t="s">
        <v>209</v>
      </c>
      <c r="E7" s="3" t="s">
        <v>210</v>
      </c>
      <c r="F7" s="3" t="s">
        <v>211</v>
      </c>
      <c r="G7" s="3" t="s">
        <v>110</v>
      </c>
      <c r="H7" s="5" t="s">
        <v>212</v>
      </c>
      <c r="I7" s="3" t="s">
        <v>213</v>
      </c>
      <c r="J7" s="3"/>
      <c r="K7" s="3"/>
      <c r="L7" s="3"/>
      <c r="M7" s="3"/>
      <c r="N7" s="3"/>
      <c r="O7" s="3"/>
      <c r="P7" s="3"/>
      <c r="Q7" s="3"/>
      <c r="R7" s="3"/>
      <c r="S7" s="3"/>
      <c r="T7" s="3"/>
    </row>
    <row r="8" spans="1:20" ht="60" x14ac:dyDescent="0.25">
      <c r="A8" s="22" t="s">
        <v>214</v>
      </c>
      <c r="B8" s="2" t="s">
        <v>215</v>
      </c>
      <c r="C8" s="2" t="s">
        <v>216</v>
      </c>
      <c r="D8" s="3" t="s">
        <v>217</v>
      </c>
      <c r="E8" s="3" t="s">
        <v>210</v>
      </c>
      <c r="F8" s="3" t="s">
        <v>81</v>
      </c>
      <c r="G8" s="3" t="s">
        <v>203</v>
      </c>
      <c r="H8" s="18" t="s">
        <v>218</v>
      </c>
      <c r="I8" s="3" t="s">
        <v>219</v>
      </c>
      <c r="J8" s="3"/>
      <c r="K8" s="3"/>
      <c r="L8" s="3"/>
      <c r="M8" s="3"/>
      <c r="N8" s="3"/>
      <c r="O8" s="3"/>
      <c r="P8" s="3"/>
      <c r="Q8" s="3"/>
      <c r="R8" s="3"/>
      <c r="S8" s="3"/>
      <c r="T8" s="3"/>
    </row>
    <row r="9" spans="1:20" ht="60" x14ac:dyDescent="0.25">
      <c r="A9" s="22" t="s">
        <v>220</v>
      </c>
      <c r="B9" s="2" t="s">
        <v>221</v>
      </c>
      <c r="C9" s="2" t="s">
        <v>222</v>
      </c>
      <c r="D9" s="3" t="s">
        <v>57</v>
      </c>
      <c r="E9" s="3" t="s">
        <v>223</v>
      </c>
      <c r="F9" s="3" t="s">
        <v>224</v>
      </c>
      <c r="G9" s="3" t="s">
        <v>186</v>
      </c>
      <c r="H9" s="18" t="s">
        <v>225</v>
      </c>
      <c r="I9" s="3"/>
      <c r="J9" s="3"/>
      <c r="K9" s="3"/>
      <c r="L9" s="3"/>
      <c r="M9" s="3"/>
      <c r="N9" s="3"/>
      <c r="O9" s="3"/>
      <c r="P9" s="3"/>
      <c r="Q9" s="3"/>
      <c r="R9" s="3"/>
      <c r="S9" s="3"/>
      <c r="T9" s="3"/>
    </row>
    <row r="10" spans="1:20" ht="60" x14ac:dyDescent="0.25">
      <c r="A10" s="22" t="s">
        <v>226</v>
      </c>
      <c r="B10" s="2" t="s">
        <v>227</v>
      </c>
      <c r="C10" s="2" t="s">
        <v>228</v>
      </c>
      <c r="D10" s="3" t="s">
        <v>229</v>
      </c>
      <c r="E10" s="3" t="s">
        <v>230</v>
      </c>
      <c r="F10" s="3" t="s">
        <v>231</v>
      </c>
      <c r="G10" s="3" t="s">
        <v>232</v>
      </c>
      <c r="H10" s="18" t="s">
        <v>233</v>
      </c>
      <c r="I10" s="3" t="s">
        <v>234</v>
      </c>
      <c r="J10" s="3"/>
      <c r="K10" s="3"/>
      <c r="L10" s="3"/>
      <c r="M10" s="3"/>
      <c r="N10" s="3"/>
      <c r="O10" s="3"/>
      <c r="P10" s="3"/>
      <c r="Q10" s="3"/>
      <c r="R10" s="3"/>
      <c r="S10" s="3"/>
      <c r="T10" s="3"/>
    </row>
    <row r="11" spans="1:20" ht="45" x14ac:dyDescent="0.25">
      <c r="A11" s="22" t="s">
        <v>235</v>
      </c>
      <c r="B11" s="2" t="s">
        <v>236</v>
      </c>
      <c r="C11" s="2" t="s">
        <v>38</v>
      </c>
      <c r="D11" s="3" t="s">
        <v>237</v>
      </c>
      <c r="E11" s="3" t="s">
        <v>238</v>
      </c>
      <c r="F11" s="3" t="s">
        <v>39</v>
      </c>
      <c r="G11" s="2" t="s">
        <v>239</v>
      </c>
      <c r="H11" s="18" t="s">
        <v>240</v>
      </c>
      <c r="I11" s="3" t="s">
        <v>241</v>
      </c>
      <c r="J11" s="3"/>
      <c r="K11" s="3"/>
      <c r="L11" s="3"/>
      <c r="M11" s="3"/>
      <c r="N11" s="3"/>
      <c r="O11" s="3"/>
      <c r="P11" s="3"/>
      <c r="Q11" s="3"/>
      <c r="R11" s="3"/>
      <c r="S11" s="3"/>
      <c r="T11" s="3"/>
    </row>
    <row r="12" spans="1:20" ht="45" x14ac:dyDescent="0.25">
      <c r="A12" s="22" t="s">
        <v>56</v>
      </c>
      <c r="B12" s="2" t="s">
        <v>55</v>
      </c>
      <c r="C12" s="2" t="s">
        <v>242</v>
      </c>
      <c r="D12" s="3" t="s">
        <v>57</v>
      </c>
      <c r="E12" s="3" t="s">
        <v>243</v>
      </c>
      <c r="F12" s="3" t="s">
        <v>244</v>
      </c>
      <c r="G12" s="2" t="s">
        <v>186</v>
      </c>
      <c r="H12" s="18" t="s">
        <v>245</v>
      </c>
      <c r="I12" s="3"/>
      <c r="J12" s="3"/>
      <c r="K12" s="3"/>
      <c r="L12" s="3"/>
      <c r="M12" s="3"/>
      <c r="N12" s="3"/>
      <c r="O12" s="3"/>
      <c r="P12" s="3"/>
      <c r="Q12" s="3"/>
      <c r="R12" s="3"/>
      <c r="S12" s="3"/>
      <c r="T12" s="3"/>
    </row>
    <row r="13" spans="1:20" ht="60" x14ac:dyDescent="0.25">
      <c r="A13" s="22" t="s">
        <v>246</v>
      </c>
      <c r="B13" s="2" t="s">
        <v>247</v>
      </c>
      <c r="C13" s="2" t="s">
        <v>248</v>
      </c>
      <c r="D13" s="3" t="s">
        <v>249</v>
      </c>
      <c r="E13" s="3" t="s">
        <v>243</v>
      </c>
      <c r="F13" s="3" t="s">
        <v>250</v>
      </c>
      <c r="G13" s="2" t="s">
        <v>251</v>
      </c>
      <c r="H13" s="18" t="s">
        <v>252</v>
      </c>
      <c r="I13" s="3" t="s">
        <v>253</v>
      </c>
      <c r="J13" s="3"/>
      <c r="K13" s="3"/>
      <c r="L13" s="3"/>
      <c r="M13" s="3"/>
      <c r="N13" s="3"/>
      <c r="O13" s="3"/>
      <c r="P13" s="3"/>
      <c r="Q13" s="3"/>
      <c r="R13" s="3"/>
      <c r="S13" s="3"/>
      <c r="T13" s="3"/>
    </row>
    <row r="14" spans="1:20" ht="60" x14ac:dyDescent="0.25">
      <c r="A14" s="22" t="s">
        <v>254</v>
      </c>
      <c r="B14" s="2" t="s">
        <v>255</v>
      </c>
      <c r="C14" s="2" t="s">
        <v>256</v>
      </c>
      <c r="D14" s="3" t="s">
        <v>249</v>
      </c>
      <c r="E14" s="3" t="s">
        <v>243</v>
      </c>
      <c r="F14" s="3" t="s">
        <v>257</v>
      </c>
      <c r="G14" s="2" t="s">
        <v>258</v>
      </c>
      <c r="H14" s="18" t="s">
        <v>259</v>
      </c>
      <c r="I14" s="3" t="s">
        <v>260</v>
      </c>
      <c r="J14" s="3"/>
      <c r="K14" s="3"/>
      <c r="L14" s="3"/>
      <c r="M14" s="3"/>
      <c r="N14" s="3"/>
      <c r="O14" s="3"/>
      <c r="P14" s="3"/>
      <c r="Q14" s="3"/>
      <c r="R14" s="3"/>
      <c r="S14" s="3"/>
      <c r="T14" s="3"/>
    </row>
    <row r="15" spans="1:20" ht="45" x14ac:dyDescent="0.25">
      <c r="A15" s="22" t="s">
        <v>261</v>
      </c>
      <c r="B15" s="2" t="s">
        <v>262</v>
      </c>
      <c r="C15" s="2" t="s">
        <v>263</v>
      </c>
      <c r="D15" s="3" t="s">
        <v>249</v>
      </c>
      <c r="E15" s="3" t="s">
        <v>243</v>
      </c>
      <c r="F15" s="3" t="s">
        <v>264</v>
      </c>
      <c r="G15" s="2" t="s">
        <v>251</v>
      </c>
      <c r="H15" s="18" t="s">
        <v>265</v>
      </c>
      <c r="I15" s="3" t="s">
        <v>260</v>
      </c>
      <c r="J15" s="3"/>
      <c r="K15" s="3"/>
      <c r="L15" s="3"/>
      <c r="M15" s="3"/>
      <c r="N15" s="3"/>
      <c r="O15" s="3"/>
      <c r="P15" s="3"/>
      <c r="Q15" s="3"/>
      <c r="R15" s="3"/>
      <c r="S15" s="3"/>
      <c r="T15" s="3"/>
    </row>
    <row r="16" spans="1:20" ht="45" x14ac:dyDescent="0.25">
      <c r="A16" s="22" t="s">
        <v>266</v>
      </c>
      <c r="B16" s="2" t="s">
        <v>267</v>
      </c>
      <c r="C16" s="2" t="s">
        <v>268</v>
      </c>
      <c r="D16" s="3" t="s">
        <v>269</v>
      </c>
      <c r="E16" s="3" t="s">
        <v>48</v>
      </c>
      <c r="F16" s="3" t="s">
        <v>29</v>
      </c>
      <c r="G16" s="2" t="s">
        <v>110</v>
      </c>
      <c r="H16" s="18" t="s">
        <v>270</v>
      </c>
      <c r="I16" s="3" t="s">
        <v>271</v>
      </c>
      <c r="J16" s="3"/>
      <c r="K16" s="3"/>
      <c r="L16" s="3"/>
      <c r="M16" s="3"/>
      <c r="N16" s="3"/>
      <c r="O16" s="3"/>
      <c r="P16" s="3"/>
      <c r="Q16" s="3"/>
      <c r="R16" s="3"/>
      <c r="S16" s="3"/>
      <c r="T16" s="3"/>
    </row>
    <row r="17" spans="1:20" ht="60" x14ac:dyDescent="0.25">
      <c r="A17" s="23" t="s">
        <v>272</v>
      </c>
      <c r="B17" s="8" t="s">
        <v>273</v>
      </c>
      <c r="C17" s="8" t="s">
        <v>274</v>
      </c>
      <c r="D17" s="9" t="s">
        <v>275</v>
      </c>
      <c r="E17" s="9" t="s">
        <v>276</v>
      </c>
      <c r="F17" s="9" t="s">
        <v>277</v>
      </c>
      <c r="G17" s="8" t="s">
        <v>203</v>
      </c>
      <c r="H17" s="18" t="s">
        <v>278</v>
      </c>
      <c r="I17" s="9" t="s">
        <v>279</v>
      </c>
      <c r="J17" s="9"/>
      <c r="K17" s="9"/>
      <c r="L17" s="9"/>
      <c r="M17" s="9"/>
      <c r="N17" s="9"/>
      <c r="O17" s="9"/>
      <c r="P17" s="9"/>
      <c r="Q17" s="9"/>
      <c r="R17" s="9"/>
      <c r="S17" s="9"/>
      <c r="T17" s="9"/>
    </row>
    <row r="18" spans="1:20" ht="90" x14ac:dyDescent="0.25">
      <c r="A18" s="22">
        <v>12</v>
      </c>
      <c r="B18" s="2" t="s">
        <v>280</v>
      </c>
      <c r="C18" s="2" t="s">
        <v>281</v>
      </c>
      <c r="D18" s="3" t="s">
        <v>282</v>
      </c>
      <c r="E18" s="3" t="s">
        <v>283</v>
      </c>
      <c r="F18" s="3" t="s">
        <v>284</v>
      </c>
      <c r="G18" s="2" t="s">
        <v>239</v>
      </c>
      <c r="H18" s="18" t="s">
        <v>285</v>
      </c>
      <c r="I18" s="3" t="s">
        <v>286</v>
      </c>
      <c r="J18" s="3"/>
      <c r="K18" s="3"/>
      <c r="L18" s="3"/>
      <c r="M18" s="3"/>
      <c r="N18" s="3"/>
      <c r="O18" s="3"/>
      <c r="P18" s="3"/>
      <c r="Q18" s="3"/>
      <c r="R18" s="3"/>
      <c r="S18" s="3"/>
      <c r="T18" s="3"/>
    </row>
    <row r="19" spans="1:20" ht="75" x14ac:dyDescent="0.25">
      <c r="A19" s="23">
        <v>13</v>
      </c>
      <c r="B19" s="8" t="s">
        <v>287</v>
      </c>
      <c r="C19" s="8" t="s">
        <v>288</v>
      </c>
      <c r="D19" s="9" t="s">
        <v>282</v>
      </c>
      <c r="E19" s="9" t="s">
        <v>283</v>
      </c>
      <c r="F19" s="9" t="s">
        <v>81</v>
      </c>
      <c r="G19" s="8" t="s">
        <v>239</v>
      </c>
      <c r="H19" s="18" t="s">
        <v>289</v>
      </c>
      <c r="I19" s="9" t="s">
        <v>290</v>
      </c>
      <c r="J19" s="9"/>
      <c r="K19" s="9"/>
      <c r="L19" s="9"/>
      <c r="M19" s="9"/>
      <c r="N19" s="9"/>
      <c r="O19" s="9"/>
      <c r="P19" s="9"/>
      <c r="Q19" s="9"/>
      <c r="R19" s="9"/>
      <c r="S19" s="9"/>
      <c r="T19" s="9"/>
    </row>
    <row r="20" spans="1:20" ht="30" x14ac:dyDescent="0.25">
      <c r="A20" s="22">
        <v>10</v>
      </c>
      <c r="B20" s="2" t="s">
        <v>116</v>
      </c>
      <c r="C20" s="3" t="s">
        <v>117</v>
      </c>
      <c r="D20" s="3" t="s">
        <v>118</v>
      </c>
      <c r="E20" s="3" t="s">
        <v>291</v>
      </c>
      <c r="F20" s="3" t="s">
        <v>53</v>
      </c>
      <c r="G20" s="2" t="s">
        <v>45</v>
      </c>
      <c r="H20" s="18" t="s">
        <v>292</v>
      </c>
      <c r="I20" s="3" t="s">
        <v>293</v>
      </c>
      <c r="J20" s="3"/>
      <c r="K20" s="3"/>
      <c r="L20" s="3"/>
      <c r="M20" s="3"/>
      <c r="N20" s="3"/>
      <c r="O20" s="3"/>
      <c r="P20" s="3"/>
      <c r="Q20" s="3"/>
      <c r="R20" s="3"/>
      <c r="S20" s="3"/>
      <c r="T20" s="3"/>
    </row>
    <row r="21" spans="1:20" ht="60" x14ac:dyDescent="0.25">
      <c r="A21" s="22" t="s">
        <v>294</v>
      </c>
      <c r="B21" s="2" t="s">
        <v>295</v>
      </c>
      <c r="C21" s="2" t="s">
        <v>296</v>
      </c>
      <c r="D21" s="3" t="s">
        <v>297</v>
      </c>
      <c r="E21" s="3" t="s">
        <v>298</v>
      </c>
      <c r="F21" s="3" t="s">
        <v>32</v>
      </c>
      <c r="G21" s="2" t="s">
        <v>299</v>
      </c>
      <c r="H21" s="18" t="s">
        <v>300</v>
      </c>
      <c r="I21" s="3" t="s">
        <v>260</v>
      </c>
      <c r="J21" s="3"/>
      <c r="K21" s="3"/>
      <c r="L21" s="3"/>
      <c r="M21" s="3"/>
      <c r="N21" s="3"/>
      <c r="O21" s="3"/>
      <c r="P21" s="3"/>
      <c r="Q21" s="3"/>
      <c r="R21" s="3"/>
      <c r="S21" s="3"/>
      <c r="T21" s="3"/>
    </row>
    <row r="22" spans="1:20" ht="75" x14ac:dyDescent="0.25">
      <c r="A22" s="22" t="s">
        <v>301</v>
      </c>
      <c r="B22" s="2" t="s">
        <v>302</v>
      </c>
      <c r="C22" s="2" t="s">
        <v>303</v>
      </c>
      <c r="D22" s="3" t="s">
        <v>304</v>
      </c>
      <c r="E22" s="3" t="s">
        <v>305</v>
      </c>
      <c r="F22" s="3" t="s">
        <v>306</v>
      </c>
      <c r="G22" s="2" t="s">
        <v>239</v>
      </c>
      <c r="H22" s="18" t="s">
        <v>307</v>
      </c>
      <c r="I22" s="3" t="s">
        <v>308</v>
      </c>
      <c r="J22" s="3"/>
      <c r="K22" s="3"/>
      <c r="L22" s="3"/>
      <c r="M22" s="3"/>
      <c r="N22" s="3"/>
      <c r="O22" s="3"/>
      <c r="P22" s="3"/>
      <c r="Q22" s="3"/>
      <c r="R22" s="3"/>
      <c r="S22" s="3"/>
      <c r="T22" s="3"/>
    </row>
    <row r="23" spans="1:20" ht="60" x14ac:dyDescent="0.25">
      <c r="A23" s="22" t="s">
        <v>309</v>
      </c>
      <c r="B23" s="2" t="s">
        <v>78</v>
      </c>
      <c r="C23" s="2" t="s">
        <v>310</v>
      </c>
      <c r="D23" s="3" t="s">
        <v>311</v>
      </c>
      <c r="E23" s="3" t="s">
        <v>305</v>
      </c>
      <c r="F23" s="3" t="s">
        <v>81</v>
      </c>
      <c r="G23" s="2" t="s">
        <v>299</v>
      </c>
      <c r="H23" s="20" t="s">
        <v>312</v>
      </c>
      <c r="I23" s="3" t="s">
        <v>260</v>
      </c>
      <c r="J23" s="3"/>
      <c r="K23" s="3"/>
      <c r="L23" s="3"/>
      <c r="M23" s="3"/>
      <c r="N23" s="3"/>
      <c r="O23" s="3"/>
      <c r="P23" s="3"/>
      <c r="Q23" s="3"/>
      <c r="R23" s="3"/>
      <c r="S23" s="3"/>
      <c r="T23" s="3"/>
    </row>
    <row r="24" spans="1:20" ht="60" x14ac:dyDescent="0.25">
      <c r="A24" s="22" t="s">
        <v>313</v>
      </c>
      <c r="B24" s="2" t="s">
        <v>314</v>
      </c>
      <c r="C24" s="2" t="s">
        <v>296</v>
      </c>
      <c r="D24" s="3" t="s">
        <v>311</v>
      </c>
      <c r="E24" s="3" t="s">
        <v>305</v>
      </c>
      <c r="F24" s="3" t="s">
        <v>32</v>
      </c>
      <c r="G24" s="2" t="s">
        <v>315</v>
      </c>
      <c r="H24" s="13" t="s">
        <v>316</v>
      </c>
      <c r="I24" s="3" t="s">
        <v>260</v>
      </c>
      <c r="J24" s="3"/>
      <c r="K24" s="3"/>
      <c r="L24" s="3"/>
      <c r="M24" s="3"/>
      <c r="N24" s="3"/>
      <c r="O24" s="3"/>
      <c r="P24" s="3"/>
      <c r="Q24" s="3"/>
      <c r="R24" s="3"/>
      <c r="S24" s="3"/>
      <c r="T24" s="3"/>
    </row>
    <row r="25" spans="1:20" ht="75" x14ac:dyDescent="0.25">
      <c r="A25" s="22" t="s">
        <v>317</v>
      </c>
      <c r="B25" s="2" t="s">
        <v>318</v>
      </c>
      <c r="C25" s="2" t="s">
        <v>319</v>
      </c>
      <c r="D25" s="3" t="s">
        <v>320</v>
      </c>
      <c r="E25" s="3" t="s">
        <v>143</v>
      </c>
      <c r="F25" s="3" t="s">
        <v>39</v>
      </c>
      <c r="G25" s="2" t="s">
        <v>321</v>
      </c>
      <c r="H25" s="20" t="s">
        <v>322</v>
      </c>
      <c r="I25" s="3" t="s">
        <v>323</v>
      </c>
      <c r="J25" s="3"/>
      <c r="K25" s="3"/>
      <c r="L25" s="3"/>
      <c r="M25" s="3"/>
      <c r="N25" s="3"/>
      <c r="O25" s="3"/>
      <c r="P25" s="3"/>
      <c r="Q25" s="3"/>
      <c r="R25" s="3"/>
      <c r="S25" s="3"/>
      <c r="T25" s="3"/>
    </row>
    <row r="26" spans="1:20" ht="30" x14ac:dyDescent="0.25">
      <c r="A26" s="22" t="s">
        <v>324</v>
      </c>
      <c r="B26" s="2" t="s">
        <v>40</v>
      </c>
      <c r="C26" s="2" t="s">
        <v>325</v>
      </c>
      <c r="D26" s="3" t="s">
        <v>41</v>
      </c>
      <c r="E26" s="3" t="s">
        <v>326</v>
      </c>
      <c r="F26" s="3" t="s">
        <v>21</v>
      </c>
      <c r="G26" s="2" t="s">
        <v>239</v>
      </c>
      <c r="H26" s="18" t="s">
        <v>327</v>
      </c>
      <c r="I26" s="3" t="s">
        <v>260</v>
      </c>
      <c r="J26" s="3"/>
      <c r="K26" s="3"/>
      <c r="L26" s="3"/>
      <c r="M26" s="3"/>
      <c r="N26" s="3"/>
      <c r="O26" s="3"/>
      <c r="P26" s="3"/>
      <c r="Q26" s="3"/>
      <c r="R26" s="3"/>
      <c r="S26" s="3"/>
      <c r="T26" s="3"/>
    </row>
    <row r="27" spans="1:20" ht="75" x14ac:dyDescent="0.25">
      <c r="A27" s="24" t="s">
        <v>328</v>
      </c>
      <c r="B27" s="8" t="s">
        <v>329</v>
      </c>
      <c r="C27" s="8" t="s">
        <v>330</v>
      </c>
      <c r="D27" s="9" t="s">
        <v>331</v>
      </c>
      <c r="E27" s="9" t="s">
        <v>332</v>
      </c>
      <c r="F27" s="9" t="s">
        <v>333</v>
      </c>
      <c r="G27" s="8" t="s">
        <v>334</v>
      </c>
      <c r="H27" s="18" t="s">
        <v>335</v>
      </c>
      <c r="I27" s="9" t="s">
        <v>336</v>
      </c>
      <c r="J27" s="9"/>
      <c r="K27" s="9"/>
      <c r="L27" s="9"/>
      <c r="M27" s="9"/>
      <c r="N27" s="9"/>
      <c r="O27" s="9"/>
      <c r="P27" s="9"/>
      <c r="Q27" s="9"/>
      <c r="R27" s="9"/>
      <c r="S27" s="9"/>
      <c r="T27" s="9"/>
    </row>
    <row r="28" spans="1:20" ht="45" x14ac:dyDescent="0.25">
      <c r="A28" s="22">
        <v>65</v>
      </c>
      <c r="B28" s="2" t="s">
        <v>96</v>
      </c>
      <c r="C28" s="2" t="s">
        <v>337</v>
      </c>
      <c r="D28" s="3" t="s">
        <v>338</v>
      </c>
      <c r="E28" s="3" t="s">
        <v>339</v>
      </c>
      <c r="F28" s="3" t="s">
        <v>108</v>
      </c>
      <c r="G28" s="2" t="s">
        <v>45</v>
      </c>
      <c r="H28" s="5" t="s">
        <v>340</v>
      </c>
      <c r="I28" s="12" t="s">
        <v>341</v>
      </c>
      <c r="J28" s="10" t="s">
        <v>14</v>
      </c>
      <c r="K28" s="10" t="s">
        <v>14</v>
      </c>
      <c r="L28" s="10" t="s">
        <v>14</v>
      </c>
      <c r="M28" s="10" t="s">
        <v>14</v>
      </c>
      <c r="N28" s="10" t="s">
        <v>14</v>
      </c>
      <c r="O28" s="10" t="s">
        <v>14</v>
      </c>
      <c r="P28" s="10" t="s">
        <v>14</v>
      </c>
      <c r="Q28" s="10" t="s">
        <v>14</v>
      </c>
      <c r="R28" s="10" t="s">
        <v>14</v>
      </c>
      <c r="S28" s="10" t="s">
        <v>14</v>
      </c>
      <c r="T28" s="10" t="s">
        <v>14</v>
      </c>
    </row>
    <row r="29" spans="1:20" ht="60" x14ac:dyDescent="0.25">
      <c r="A29" s="25" t="s">
        <v>342</v>
      </c>
      <c r="B29" s="2" t="s">
        <v>343</v>
      </c>
      <c r="C29" s="2" t="s">
        <v>344</v>
      </c>
      <c r="D29" s="3" t="s">
        <v>345</v>
      </c>
      <c r="E29" s="3" t="s">
        <v>346</v>
      </c>
      <c r="F29" s="3" t="s">
        <v>21</v>
      </c>
      <c r="G29" s="2" t="s">
        <v>347</v>
      </c>
      <c r="H29" s="18" t="s">
        <v>348</v>
      </c>
      <c r="I29" s="3"/>
      <c r="J29" s="3"/>
      <c r="K29" s="3"/>
      <c r="L29" s="3"/>
      <c r="M29" s="3"/>
      <c r="N29" s="3"/>
      <c r="O29" s="3"/>
      <c r="P29" s="3"/>
      <c r="Q29" s="3"/>
      <c r="R29" s="3"/>
      <c r="S29" s="3"/>
      <c r="T29" s="3"/>
    </row>
    <row r="30" spans="1:20" ht="75" x14ac:dyDescent="0.25">
      <c r="A30" s="23" t="s">
        <v>349</v>
      </c>
      <c r="B30" s="8" t="s">
        <v>350</v>
      </c>
      <c r="C30" s="8" t="s">
        <v>351</v>
      </c>
      <c r="D30" s="9" t="s">
        <v>41</v>
      </c>
      <c r="E30" s="9" t="s">
        <v>346</v>
      </c>
      <c r="F30" s="9" t="s">
        <v>30</v>
      </c>
      <c r="G30" s="8" t="s">
        <v>239</v>
      </c>
      <c r="H30" s="18" t="s">
        <v>352</v>
      </c>
      <c r="I30" s="9" t="s">
        <v>353</v>
      </c>
      <c r="J30" s="9"/>
      <c r="K30" s="9"/>
      <c r="L30" s="9"/>
      <c r="M30" s="9"/>
      <c r="N30" s="9"/>
      <c r="O30" s="9"/>
      <c r="P30" s="9"/>
      <c r="Q30" s="9"/>
      <c r="R30" s="9"/>
      <c r="S30" s="9"/>
      <c r="T30" s="9"/>
    </row>
    <row r="31" spans="1:20" ht="60" x14ac:dyDescent="0.25">
      <c r="A31" s="22" t="s">
        <v>354</v>
      </c>
      <c r="B31" s="2" t="s">
        <v>355</v>
      </c>
      <c r="C31" s="2" t="s">
        <v>356</v>
      </c>
      <c r="D31" s="3" t="s">
        <v>59</v>
      </c>
      <c r="E31" s="3" t="s">
        <v>346</v>
      </c>
      <c r="F31" s="3" t="s">
        <v>30</v>
      </c>
      <c r="G31" s="2" t="s">
        <v>239</v>
      </c>
      <c r="H31" s="18" t="s">
        <v>357</v>
      </c>
      <c r="I31" s="3" t="s">
        <v>358</v>
      </c>
      <c r="J31" s="3"/>
      <c r="K31" s="3"/>
      <c r="L31" s="3"/>
      <c r="M31" s="3"/>
      <c r="N31" s="3"/>
      <c r="O31" s="3"/>
      <c r="P31" s="3"/>
      <c r="Q31" s="3"/>
      <c r="R31" s="3"/>
      <c r="S31" s="3"/>
      <c r="T31" s="3"/>
    </row>
    <row r="32" spans="1:20" ht="75" x14ac:dyDescent="0.25">
      <c r="A32" s="22" t="s">
        <v>105</v>
      </c>
      <c r="B32" s="2" t="s">
        <v>359</v>
      </c>
      <c r="C32" s="11" t="s">
        <v>360</v>
      </c>
      <c r="D32" s="3" t="s">
        <v>361</v>
      </c>
      <c r="E32" s="3" t="s">
        <v>37</v>
      </c>
      <c r="F32" s="3" t="s">
        <v>33</v>
      </c>
      <c r="G32" s="2" t="s">
        <v>110</v>
      </c>
      <c r="H32" s="14" t="s">
        <v>362</v>
      </c>
      <c r="I32" s="3" t="s">
        <v>363</v>
      </c>
      <c r="J32" s="3"/>
      <c r="K32" s="3"/>
      <c r="L32" s="3"/>
      <c r="M32" s="3"/>
      <c r="N32" s="3"/>
      <c r="O32" s="3"/>
      <c r="P32" s="3"/>
      <c r="Q32" s="3"/>
      <c r="R32" s="3"/>
      <c r="S32" s="3"/>
      <c r="T32" s="3"/>
    </row>
    <row r="33" spans="1:20" ht="60" x14ac:dyDescent="0.25">
      <c r="A33" s="22" t="s">
        <v>61</v>
      </c>
      <c r="B33" s="2" t="s">
        <v>60</v>
      </c>
      <c r="C33" s="2" t="s">
        <v>364</v>
      </c>
      <c r="D33" s="3" t="s">
        <v>62</v>
      </c>
      <c r="E33" s="3" t="s">
        <v>63</v>
      </c>
      <c r="F33" s="3" t="s">
        <v>64</v>
      </c>
      <c r="G33" s="2" t="s">
        <v>203</v>
      </c>
      <c r="H33" s="18" t="s">
        <v>365</v>
      </c>
      <c r="I33" s="3" t="s">
        <v>366</v>
      </c>
      <c r="J33" s="3"/>
      <c r="K33" s="3"/>
      <c r="L33" s="3"/>
      <c r="M33" s="3"/>
      <c r="N33" s="3"/>
      <c r="O33" s="3"/>
      <c r="P33" s="3"/>
      <c r="Q33" s="3"/>
      <c r="R33" s="3"/>
      <c r="S33" s="3"/>
      <c r="T33" s="3"/>
    </row>
    <row r="34" spans="1:20" ht="60" x14ac:dyDescent="0.25">
      <c r="A34" s="22">
        <v>44</v>
      </c>
      <c r="B34" s="2" t="s">
        <v>147</v>
      </c>
      <c r="C34" s="2" t="s">
        <v>367</v>
      </c>
      <c r="D34" s="3" t="s">
        <v>150</v>
      </c>
      <c r="E34" s="3" t="s">
        <v>123</v>
      </c>
      <c r="F34" s="3" t="s">
        <v>151</v>
      </c>
      <c r="G34" s="2" t="s">
        <v>45</v>
      </c>
      <c r="H34" s="18" t="s">
        <v>368</v>
      </c>
      <c r="I34" s="3" t="s">
        <v>369</v>
      </c>
      <c r="J34" s="3"/>
      <c r="K34" s="3"/>
      <c r="L34" s="3"/>
      <c r="M34" s="3"/>
      <c r="N34" s="3"/>
      <c r="O34" s="3"/>
      <c r="P34" s="3"/>
      <c r="Q34" s="3"/>
      <c r="R34" s="3"/>
      <c r="S34" s="3"/>
      <c r="T34" s="3"/>
    </row>
    <row r="35" spans="1:20" ht="60" x14ac:dyDescent="0.25">
      <c r="A35" s="22" t="s">
        <v>370</v>
      </c>
      <c r="B35" s="2" t="s">
        <v>371</v>
      </c>
      <c r="C35" s="2" t="s">
        <v>372</v>
      </c>
      <c r="D35" s="3" t="s">
        <v>373</v>
      </c>
      <c r="E35" s="3" t="s">
        <v>374</v>
      </c>
      <c r="F35" s="3" t="s">
        <v>375</v>
      </c>
      <c r="G35" s="2" t="s">
        <v>203</v>
      </c>
      <c r="H35" s="18" t="s">
        <v>376</v>
      </c>
      <c r="I35" s="3" t="s">
        <v>377</v>
      </c>
      <c r="J35" s="3"/>
      <c r="K35" s="3"/>
      <c r="L35" s="3"/>
      <c r="M35" s="3"/>
      <c r="N35" s="3"/>
      <c r="O35" s="3"/>
      <c r="P35" s="3"/>
      <c r="Q35" s="3"/>
      <c r="R35" s="3"/>
      <c r="S35" s="3"/>
      <c r="T35" s="3"/>
    </row>
  </sheetData>
  <hyperlinks>
    <hyperlink ref="H2" r:id="rId1" xr:uid="{BA198C2D-3B59-44B6-B2BB-0E9D5E8B63C6}"/>
    <hyperlink ref="H6" r:id="rId2" xr:uid="{14AB1B5B-69ED-43F9-A53D-E72597BF295B}"/>
    <hyperlink ref="H7" r:id="rId3" xr:uid="{3C11F905-3F05-4D9A-90DD-766C4D3A8908}"/>
    <hyperlink ref="H8" r:id="rId4" xr:uid="{23F5CF5C-BB73-4828-8EB8-A06E99716BCF}"/>
    <hyperlink ref="H9" r:id="rId5" xr:uid="{69A8CE32-1061-40C4-A65E-0C808FB09B78}"/>
    <hyperlink ref="H10" r:id="rId6" xr:uid="{418B9777-85B1-47B3-BCC5-5FC8005E480B}"/>
    <hyperlink ref="H11" r:id="rId7" xr:uid="{18524025-4016-4BB0-A3A2-BB392E7C0743}"/>
    <hyperlink ref="H12" r:id="rId8" xr:uid="{9183F1AB-C45D-4B6D-869B-777ED21F163A}"/>
    <hyperlink ref="H13" r:id="rId9" xr:uid="{FBD14585-186D-41FD-B922-D6FC629E05E0}"/>
    <hyperlink ref="H14" r:id="rId10" xr:uid="{989DF637-EBAE-4505-8275-4E7F0C254B44}"/>
    <hyperlink ref="H15" r:id="rId11" xr:uid="{0B564347-A763-445F-8A45-EB7E5D1043D5}"/>
    <hyperlink ref="H16" r:id="rId12" xr:uid="{17962EBA-6181-4F56-AC03-080316CE6DBF}"/>
    <hyperlink ref="H17" r:id="rId13" xr:uid="{2553A17B-CA4E-40B1-8E6B-82E5D585C427}"/>
    <hyperlink ref="H18" r:id="rId14" xr:uid="{2035102C-0BD5-4106-A742-2C34CFE21C32}"/>
    <hyperlink ref="H19" r:id="rId15" xr:uid="{B07F10A8-668C-40AD-930F-507B44695669}"/>
    <hyperlink ref="H20" r:id="rId16" xr:uid="{7800F601-BA7E-491C-A226-CDA44C976086}"/>
    <hyperlink ref="H21" r:id="rId17" xr:uid="{1C4B3308-81F9-486C-8508-18DE0C5E083A}"/>
    <hyperlink ref="H22" r:id="rId18" xr:uid="{4CCCD679-F848-476D-A123-5620528704F2}"/>
    <hyperlink ref="H26" r:id="rId19" xr:uid="{F85A4E0A-F46D-48B8-BCD0-FEA81AF37099}"/>
    <hyperlink ref="H27" r:id="rId20" xr:uid="{56C61F50-7B1B-46B4-9918-F92A525619AB}"/>
    <hyperlink ref="H28" r:id="rId21" xr:uid="{1CEA4D5B-2191-473A-AAF2-2E646F31F2EF}"/>
    <hyperlink ref="H29" r:id="rId22" xr:uid="{8543881D-C673-4832-900E-74153AB62C4D}"/>
    <hyperlink ref="H30" r:id="rId23" xr:uid="{39DEBA10-B6C8-4AB2-9383-A0135414E094}"/>
    <hyperlink ref="H31" r:id="rId24" xr:uid="{20DF5CA6-E269-4971-A8EB-1D0DD65C5A34}"/>
    <hyperlink ref="H33" r:id="rId25" xr:uid="{06CEBADD-4C96-4A18-ACCB-AF78D8D6E0C9}"/>
    <hyperlink ref="H34" r:id="rId26" xr:uid="{A787AFD7-F42F-4FBF-BFC6-F21D8F2C8D24}"/>
    <hyperlink ref="H35" r:id="rId27" xr:uid="{1249B56C-62A5-4986-9ABB-8B1DE57DFCD7}"/>
    <hyperlink ref="H23" r:id="rId28" xr:uid="{18A4A6C6-A36C-4457-8401-34D378083930}"/>
    <hyperlink ref="H24" r:id="rId29" xr:uid="{AF5BCCC5-DEFA-4B1D-8EDC-241B5D6404E9}"/>
    <hyperlink ref="H25" r:id="rId30" xr:uid="{9AF0F6B4-09CB-4943-B9D7-2B35031CD05C}"/>
    <hyperlink ref="H32" r:id="rId31" xr:uid="{0C4C11A5-09D2-4518-A066-CA0F21CC695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6D5955-62C4-4E4C-93E2-8CCBE8EC73B0}">
  <dimension ref="A1:B13"/>
  <sheetViews>
    <sheetView workbookViewId="0">
      <selection activeCell="B9" sqref="B9"/>
    </sheetView>
  </sheetViews>
  <sheetFormatPr defaultRowHeight="15" x14ac:dyDescent="0.25"/>
  <cols>
    <col min="1" max="1" width="26.42578125" bestFit="1" customWidth="1"/>
    <col min="2" max="2" width="73" style="17" customWidth="1"/>
  </cols>
  <sheetData>
    <row r="1" spans="1:2" x14ac:dyDescent="0.25">
      <c r="A1" t="s">
        <v>12</v>
      </c>
      <c r="B1" s="17" t="s">
        <v>399</v>
      </c>
    </row>
    <row r="2" spans="1:2" ht="45" x14ac:dyDescent="0.25">
      <c r="A2" s="31" t="s">
        <v>31</v>
      </c>
      <c r="B2" s="28" t="s">
        <v>400</v>
      </c>
    </row>
    <row r="3" spans="1:2" ht="30" x14ac:dyDescent="0.25">
      <c r="A3" s="31" t="s">
        <v>35</v>
      </c>
      <c r="B3" s="28" t="s">
        <v>401</v>
      </c>
    </row>
    <row r="4" spans="1:2" ht="30" x14ac:dyDescent="0.25">
      <c r="A4" s="31" t="s">
        <v>396</v>
      </c>
      <c r="B4" s="28" t="s">
        <v>402</v>
      </c>
    </row>
    <row r="5" spans="1:2" ht="30" x14ac:dyDescent="0.25">
      <c r="A5" s="31" t="s">
        <v>16</v>
      </c>
      <c r="B5" s="28" t="s">
        <v>403</v>
      </c>
    </row>
    <row r="6" spans="1:2" ht="45" x14ac:dyDescent="0.25">
      <c r="A6" s="32" t="s">
        <v>19</v>
      </c>
      <c r="B6" s="28" t="s">
        <v>407</v>
      </c>
    </row>
    <row r="7" spans="1:2" ht="45" x14ac:dyDescent="0.25">
      <c r="A7" s="32" t="s">
        <v>397</v>
      </c>
      <c r="B7" s="28" t="s">
        <v>408</v>
      </c>
    </row>
    <row r="8" spans="1:2" ht="30" x14ac:dyDescent="0.25">
      <c r="A8" s="33" t="s">
        <v>36</v>
      </c>
      <c r="B8" s="28" t="s">
        <v>404</v>
      </c>
    </row>
    <row r="9" spans="1:2" ht="30" x14ac:dyDescent="0.25">
      <c r="A9" s="33" t="s">
        <v>398</v>
      </c>
      <c r="B9" s="28" t="s">
        <v>405</v>
      </c>
    </row>
    <row r="10" spans="1:2" ht="45" x14ac:dyDescent="0.25">
      <c r="A10" s="33" t="s">
        <v>24</v>
      </c>
      <c r="B10" s="28" t="s">
        <v>406</v>
      </c>
    </row>
    <row r="11" spans="1:2" ht="45" x14ac:dyDescent="0.25">
      <c r="A11" s="33" t="s">
        <v>171</v>
      </c>
      <c r="B11" s="28" t="s">
        <v>406</v>
      </c>
    </row>
    <row r="12" spans="1:2" ht="45" x14ac:dyDescent="0.25">
      <c r="A12" s="33" t="s">
        <v>77</v>
      </c>
      <c r="B12" s="28" t="s">
        <v>406</v>
      </c>
    </row>
    <row r="13" spans="1:2" ht="30" x14ac:dyDescent="0.25">
      <c r="A13" s="33" t="s">
        <v>446</v>
      </c>
      <c r="B13" s="28" t="s">
        <v>450</v>
      </c>
    </row>
  </sheetData>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8e5929b0-91c5-43c3-ade5-2153dbc75469"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C11DBABB2FA6B446889FEDCFEB94B672" ma:contentTypeVersion="13" ma:contentTypeDescription="Create a new document." ma:contentTypeScope="" ma:versionID="c83314e0bd9df8ea8f4e302f0e513520">
  <xsd:schema xmlns:xsd="http://www.w3.org/2001/XMLSchema" xmlns:xs="http://www.w3.org/2001/XMLSchema" xmlns:p="http://schemas.microsoft.com/office/2006/metadata/properties" xmlns:ns3="8e5929b0-91c5-43c3-ade5-2153dbc75469" xmlns:ns4="7ed2a6df-555b-4ec3-a22f-66d3512e5c75" targetNamespace="http://schemas.microsoft.com/office/2006/metadata/properties" ma:root="true" ma:fieldsID="0256c9d2224f48dd26b0a3fbe4e472f6" ns3:_="" ns4:_="">
    <xsd:import namespace="8e5929b0-91c5-43c3-ade5-2153dbc75469"/>
    <xsd:import namespace="7ed2a6df-555b-4ec3-a22f-66d3512e5c7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SearchProperties" minOccurs="0"/>
                <xsd:element ref="ns3:_activity" minOccurs="0"/>
                <xsd:element ref="ns4:SharedWithUsers" minOccurs="0"/>
                <xsd:element ref="ns4:SharedWithDetails" minOccurs="0"/>
                <xsd:element ref="ns4:SharingHintHash"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e5929b0-91c5-43c3-ade5-2153dbc7546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SearchProperties" ma:index="15" nillable="true" ma:displayName="MediaServiceSearchProperties" ma:hidden="true" ma:internalName="MediaServiceSearchProperties" ma:readOnly="true">
      <xsd:simpleType>
        <xsd:restriction base="dms:Note"/>
      </xsd:simpleType>
    </xsd:element>
    <xsd:element name="_activity" ma:index="16" nillable="true" ma:displayName="_activity" ma:hidden="true" ma:internalName="_activity">
      <xsd:simpleType>
        <xsd:restriction base="dms:Note"/>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ed2a6df-555b-4ec3-a22f-66d3512e5c75"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SharingHintHash" ma:index="19"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8BB3289-6246-4C5B-9666-074B09C7718D}">
  <ds:schemaRefs>
    <ds:schemaRef ds:uri="http://purl.org/dc/elements/1.1/"/>
    <ds:schemaRef ds:uri="http://schemas.microsoft.com/office/2006/metadata/properties"/>
    <ds:schemaRef ds:uri="http://purl.org/dc/terms/"/>
    <ds:schemaRef ds:uri="8e5929b0-91c5-43c3-ade5-2153dbc75469"/>
    <ds:schemaRef ds:uri="http://schemas.microsoft.com/office/2006/documentManagement/types"/>
    <ds:schemaRef ds:uri="http://schemas.microsoft.com/office/infopath/2007/PartnerControls"/>
    <ds:schemaRef ds:uri="http://schemas.openxmlformats.org/package/2006/metadata/core-properties"/>
    <ds:schemaRef ds:uri="7ed2a6df-555b-4ec3-a22f-66d3512e5c75"/>
    <ds:schemaRef ds:uri="http://www.w3.org/XML/1998/namespace"/>
    <ds:schemaRef ds:uri="http://purl.org/dc/dcmitype/"/>
  </ds:schemaRefs>
</ds:datastoreItem>
</file>

<file path=customXml/itemProps2.xml><?xml version="1.0" encoding="utf-8"?>
<ds:datastoreItem xmlns:ds="http://schemas.openxmlformats.org/officeDocument/2006/customXml" ds:itemID="{22F8FD04-D4A4-4064-8571-793230EC373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e5929b0-91c5-43c3-ade5-2153dbc75469"/>
    <ds:schemaRef ds:uri="7ed2a6df-555b-4ec3-a22f-66d3512e5c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AD2CCCA-A26D-4DA6-87A0-7DEFC240305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3</vt:i4>
      </vt:variant>
    </vt:vector>
  </HeadingPairs>
  <TitlesOfParts>
    <vt:vector size="3" baseType="lpstr">
      <vt:lpstr>Otevřené výzvy</vt:lpstr>
      <vt:lpstr>Čerpání aktuálních výzev</vt:lpstr>
      <vt:lpstr>dotační specialisté</vt:lpstr>
    </vt:vector>
  </TitlesOfParts>
  <Manager/>
  <Company>MHMP</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Nešporová Petra (MHMP)</dc:creator>
  <cp:keywords/>
  <dc:description/>
  <cp:lastModifiedBy>Vokurka Michal (MHMP, FON)</cp:lastModifiedBy>
  <cp:revision/>
  <cp:lastPrinted>2024-11-13T08:24:59Z</cp:lastPrinted>
  <dcterms:created xsi:type="dcterms:W3CDTF">2023-03-06T11:37:22Z</dcterms:created>
  <dcterms:modified xsi:type="dcterms:W3CDTF">2025-03-04T16:12:52Z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0x010100C11DBABB2FA6B446889FEDCFEB94B672</vt:lpwstr>
  </property>
</Properties>
</file>