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\FON\OPPPR\Implementace OP Praha\Pravidla pro žadatele a příjemce\Formuláře - finanční zdraví\"/>
    </mc:Choice>
  </mc:AlternateContent>
  <workbookProtection workbookPassword="E083" lockStructure="1"/>
  <bookViews>
    <workbookView xWindow="0" yWindow="0" windowWidth="28800" windowHeight="13455" activeTab="2"/>
  </bookViews>
  <sheets>
    <sheet name="Podnikatele - účetnict" sheetId="1" r:id="rId1"/>
    <sheet name="Podnikatele - daňová evidence" sheetId="2" r:id="rId2"/>
    <sheet name="Neziskovky a Příspěvkovky" sheetId="4" r:id="rId3"/>
  </sheets>
  <definedNames>
    <definedName name="_xlnm.Print_Area" localSheetId="2">'Neziskovky a Příspěvkovky'!$A$1:$F$77</definedName>
    <definedName name="_xlnm.Print_Area" localSheetId="1">'Podnikatele - daňová evidence'!$A$1:$F$77</definedName>
    <definedName name="_xlnm.Print_Area" localSheetId="0">'Podnikatele - účetnict'!$A$1:$F$77</definedName>
  </definedNames>
  <calcPr calcId="152511"/>
</workbook>
</file>

<file path=xl/calcChain.xml><?xml version="1.0" encoding="utf-8"?>
<calcChain xmlns="http://schemas.openxmlformats.org/spreadsheetml/2006/main">
  <c r="D38" i="1" l="1"/>
  <c r="D40" i="1"/>
  <c r="E40" i="1"/>
  <c r="F40" i="1"/>
  <c r="D40" i="4"/>
  <c r="E40" i="4"/>
  <c r="F40" i="4"/>
  <c r="D38" i="4"/>
  <c r="E38" i="4"/>
  <c r="F38" i="4"/>
  <c r="D44" i="4"/>
  <c r="E44" i="4"/>
  <c r="F44" i="4"/>
  <c r="D42" i="4"/>
  <c r="E42" i="4"/>
  <c r="F42" i="4"/>
  <c r="F47" i="4"/>
  <c r="D47" i="4"/>
  <c r="D20" i="4"/>
  <c r="D40" i="2"/>
  <c r="E40" i="2"/>
  <c r="D38" i="2"/>
  <c r="E38" i="2"/>
  <c r="F38" i="2"/>
  <c r="D44" i="1"/>
  <c r="E44" i="1"/>
  <c r="F44" i="1"/>
  <c r="D42" i="1"/>
  <c r="E42" i="1"/>
  <c r="F40" i="2"/>
  <c r="D44" i="2"/>
  <c r="E44" i="2"/>
  <c r="F44" i="2"/>
  <c r="D42" i="2"/>
  <c r="E42" i="2"/>
  <c r="F42" i="2"/>
  <c r="D20" i="2"/>
  <c r="F42" i="1"/>
  <c r="E38" i="1"/>
  <c r="F38" i="1"/>
  <c r="D20" i="1"/>
  <c r="F47" i="2"/>
  <c r="D47" i="2"/>
  <c r="F47" i="1"/>
  <c r="D47" i="1"/>
</calcChain>
</file>

<file path=xl/sharedStrings.xml><?xml version="1.0" encoding="utf-8"?>
<sst xmlns="http://schemas.openxmlformats.org/spreadsheetml/2006/main" count="105" uniqueCount="47">
  <si>
    <t>Název žadatele:</t>
  </si>
  <si>
    <t>IČ:</t>
  </si>
  <si>
    <t>Název položky</t>
  </si>
  <si>
    <t>Body:</t>
  </si>
  <si>
    <t>Výsledek:</t>
  </si>
  <si>
    <t>CELKOVÉ FINANČNÍ ZDRAVÍ ŽADATELE</t>
  </si>
  <si>
    <t>V</t>
  </si>
  <si>
    <t>dne</t>
  </si>
  <si>
    <t>…………………………………………………………</t>
  </si>
  <si>
    <t>Odkaz na účetní výkazy</t>
  </si>
  <si>
    <t>Vyplňuje žadatel dle účetních výkazů</t>
  </si>
  <si>
    <t>razítko a podpis statutárního zástupce žadatele</t>
  </si>
  <si>
    <t>Oběžná aktiva</t>
  </si>
  <si>
    <r>
      <t xml:space="preserve">Zadluženost </t>
    </r>
    <r>
      <rPr>
        <sz val="10"/>
        <color indexed="8"/>
        <rFont val="Arial"/>
        <family val="2"/>
        <charset val="238"/>
      </rPr>
      <t>(v %)</t>
    </r>
  </si>
  <si>
    <t>Cizí zdroje</t>
  </si>
  <si>
    <t>rozvaha - aktiva ř. 1</t>
  </si>
  <si>
    <t>Aktiva celkem</t>
  </si>
  <si>
    <t>Praze</t>
  </si>
  <si>
    <t>FORMULÁŘ PRO HODNOCENÍ FINANČNÍHO ZDRAVÍ ŽADATELE</t>
  </si>
  <si>
    <t>Čestně prohlašuji, že uvedené údaje souhlasí se skutečnými účetními a daňovými výkazy</t>
  </si>
  <si>
    <t>Základní kapitál</t>
  </si>
  <si>
    <t>rozvaha - pasiva ř. A. I.</t>
  </si>
  <si>
    <t>Další údaje</t>
  </si>
  <si>
    <t>Plánovaný rozpočet projektu</t>
  </si>
  <si>
    <r>
      <t xml:space="preserve">Základní kapitál / Rozpočet projektu </t>
    </r>
    <r>
      <rPr>
        <sz val="10"/>
        <color indexed="8"/>
        <rFont val="Arial"/>
        <family val="2"/>
        <charset val="238"/>
      </rPr>
      <t>(v %)</t>
    </r>
  </si>
  <si>
    <t>žadatele ve sledovaném období a informacemi zakládajících subjektů.</t>
  </si>
  <si>
    <t>celkové výdaje projektu v žádosti</t>
  </si>
  <si>
    <t>Zkušenosti zakladatele s podnikáním</t>
  </si>
  <si>
    <t>Zkušenosti zakladatele s podnikáním v oboru</t>
  </si>
  <si>
    <r>
      <t>Zkušenosti s podnikáním</t>
    </r>
    <r>
      <rPr>
        <sz val="10"/>
        <color indexed="8"/>
        <rFont val="Arial"/>
        <family val="2"/>
        <charset val="238"/>
      </rPr>
      <t xml:space="preserve"> (let)</t>
    </r>
  </si>
  <si>
    <r>
      <t>Zkušenosti s oborem</t>
    </r>
    <r>
      <rPr>
        <sz val="10"/>
        <color indexed="8"/>
        <rFont val="Arial"/>
        <family val="2"/>
        <charset val="238"/>
      </rPr>
      <t xml:space="preserve"> (let)</t>
    </r>
  </si>
  <si>
    <t xml:space="preserve">rok zahájení podnikání zakladatele společnosti v oboru </t>
  </si>
  <si>
    <t>rok vzniku zakladatele společnosti</t>
  </si>
  <si>
    <t>Hmotný majetek</t>
  </si>
  <si>
    <t>Závazky včetně úvěrů a půjček</t>
  </si>
  <si>
    <r>
      <t xml:space="preserve">Aktiva celkem / Rozpočet projektu </t>
    </r>
    <r>
      <rPr>
        <sz val="10"/>
        <color indexed="8"/>
        <rFont val="Arial"/>
        <family val="2"/>
        <charset val="238"/>
      </rPr>
      <t>(v %)</t>
    </r>
  </si>
  <si>
    <t>Start-up - Podnikatele vedoucí daňovou evidenci</t>
  </si>
  <si>
    <t>Start-up - Neziskové a příspěvkové organizace</t>
  </si>
  <si>
    <t>rozvaha - aktiva ř. B.</t>
  </si>
  <si>
    <t>Aktuální účetní rok:</t>
  </si>
  <si>
    <t>Start-up - Podnikatele vedoucí účetnictví</t>
  </si>
  <si>
    <t>rozvaha - pasiva ř. B + C.</t>
  </si>
  <si>
    <t>rozvaha - aktiva ř. 1.</t>
  </si>
  <si>
    <t>daň. přiznání - příloha č. 1, kap. 2. D pol. 1</t>
  </si>
  <si>
    <t>daň. přiznání - příloha č. 1, kap. 2. D pol. 2+3+4+5</t>
  </si>
  <si>
    <t>daň. přiznání - příloha č. 1, kap. 2. D pol. 7</t>
  </si>
  <si>
    <t>rozvaha:
- neziskové organizace - pasiva ř. B.
- příspěvkové organizace - pasiva ř.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</si>
</sst>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\ _K_č_-;\-* #,##0.00\ _K_č_-;_-* &quot;-&quot;??\ _K_č_-;_-@_-"/>
    <numFmt numFmtId="164" formatCode="#,##0.0"/>
    <numFmt numFmtId="165" formatCode="#,##0__;\-\ #,##0__;* "/>
    <numFmt numFmtId="166" formatCode="#,##0.00\ &quot;Kčs&quot;;\-#,##0.00\ &quot;Kčs&quot;"/>
    <numFmt numFmtId="167" formatCode="#,##0\ &quot;Kčs&quot;;\-#,##0\ &quot;Kčs&quot;"/>
    <numFmt numFmtId="168" formatCode="mmmm\ d\,\ yyyy"/>
    <numFmt numFmtId="169" formatCode="#,##0.0__;\-\ #,##0.0__;* "/>
    <numFmt numFmtId="170" formatCode="#,##0.00__;\-\ #,##0.00__;* "/>
    <numFmt numFmtId="171" formatCode="#,##0__;&quot;- &quot;#,##0__;* "/>
    <numFmt numFmtId="172" formatCode="#,##0.00&quot; Kčs&quot;;\-#,##0.00&quot; Kčs&quot;"/>
    <numFmt numFmtId="173" formatCode="#,##0&quot; Kčs&quot;;\-#,##0&quot; Kčs&quot;"/>
    <numFmt numFmtId="174" formatCode="mmmm\ d&quot;, &quot;yyyy"/>
    <numFmt numFmtId="175" formatCode="#,##0.0__;&quot;- &quot;#,##0.0__;* "/>
    <numFmt numFmtId="176" formatCode="#,##0.00__;&quot;- &quot;#,##0.00__;* "/>
    <numFmt numFmtId="177" formatCode="0.0"/>
    <numFmt numFmtId="178" formatCode="0.000"/>
    <numFmt numFmtId="179" formatCode="#,##0.0000"/>
    <numFmt numFmtId="180" formatCode="#,##0.00000"/>
  </numFmts>
  <fonts count="4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3"/>
      <name val="Calibri"/>
      <family val="2"/>
      <charset val="238"/>
    </font>
    <font>
      <sz val="11"/>
      <color indexed="21"/>
      <name val="Calibri"/>
      <family val="2"/>
      <charset val="238"/>
    </font>
    <font>
      <b/>
      <sz val="11"/>
      <color indexed="21"/>
      <name val="Calibri"/>
      <family val="2"/>
      <charset val="238"/>
    </font>
    <font>
      <sz val="10"/>
      <name val="Helv"/>
      <family val="2"/>
      <charset val="238"/>
    </font>
    <font>
      <sz val="8"/>
      <name val="MS Sans Serif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33CC"/>
      <name val="Arial"/>
      <family val="2"/>
      <charset val="238"/>
    </font>
    <font>
      <sz val="10"/>
      <color rgb="FF0033CC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7"/>
      <color rgb="FF0033CC"/>
      <name val="Arial"/>
      <family val="2"/>
      <charset val="238"/>
    </font>
    <font>
      <b/>
      <sz val="14"/>
      <color rgb="FF0033CC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33CC"/>
      <name val="Arial"/>
      <family val="2"/>
      <charset val="238"/>
    </font>
    <font>
      <b/>
      <sz val="9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0"/>
        <bgColor indexed="38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3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82">
    <xf numFmtId="0" fontId="0" fillId="0" borderId="0"/>
    <xf numFmtId="0" fontId="27" fillId="3" borderId="0" applyNumberFormat="0" applyBorder="0" applyAlignment="0" applyProtection="0"/>
    <xf numFmtId="0" fontId="9" fillId="2" borderId="0" applyNumberFormat="0" applyBorder="0" applyAlignment="0" applyProtection="0"/>
    <xf numFmtId="0" fontId="27" fillId="5" borderId="0" applyNumberFormat="0" applyBorder="0" applyAlignment="0" applyProtection="0"/>
    <xf numFmtId="0" fontId="9" fillId="4" borderId="0" applyNumberFormat="0" applyBorder="0" applyAlignment="0" applyProtection="0"/>
    <xf numFmtId="0" fontId="27" fillId="7" borderId="0" applyNumberFormat="0" applyBorder="0" applyAlignment="0" applyProtection="0"/>
    <xf numFmtId="0" fontId="9" fillId="6" borderId="0" applyNumberFormat="0" applyBorder="0" applyAlignment="0" applyProtection="0"/>
    <xf numFmtId="0" fontId="27" fillId="9" borderId="0" applyNumberFormat="0" applyBorder="0" applyAlignment="0" applyProtection="0"/>
    <xf numFmtId="0" fontId="9" fillId="8" borderId="0" applyNumberFormat="0" applyBorder="0" applyAlignment="0" applyProtection="0"/>
    <xf numFmtId="0" fontId="27" fillId="11" borderId="0" applyNumberFormat="0" applyBorder="0" applyAlignment="0" applyProtection="0"/>
    <xf numFmtId="0" fontId="9" fillId="10" borderId="0" applyNumberFormat="0" applyBorder="0" applyAlignment="0" applyProtection="0"/>
    <xf numFmtId="0" fontId="27" fillId="13" borderId="0" applyNumberFormat="0" applyBorder="0" applyAlignment="0" applyProtection="0"/>
    <xf numFmtId="0" fontId="9" fillId="12" borderId="0" applyNumberFormat="0" applyBorder="0" applyAlignment="0" applyProtection="0"/>
    <xf numFmtId="0" fontId="27" fillId="15" borderId="0" applyNumberFormat="0" applyBorder="0" applyAlignment="0" applyProtection="0"/>
    <xf numFmtId="0" fontId="9" fillId="14" borderId="0" applyNumberFormat="0" applyBorder="0" applyAlignment="0" applyProtection="0"/>
    <xf numFmtId="0" fontId="27" fillId="17" borderId="0" applyNumberFormat="0" applyBorder="0" applyAlignment="0" applyProtection="0"/>
    <xf numFmtId="0" fontId="9" fillId="16" borderId="0" applyNumberFormat="0" applyBorder="0" applyAlignment="0" applyProtection="0"/>
    <xf numFmtId="0" fontId="27" fillId="19" borderId="0" applyNumberFormat="0" applyBorder="0" applyAlignment="0" applyProtection="0"/>
    <xf numFmtId="0" fontId="9" fillId="18" borderId="0" applyNumberFormat="0" applyBorder="0" applyAlignment="0" applyProtection="0"/>
    <xf numFmtId="0" fontId="27" fillId="9" borderId="0" applyNumberFormat="0" applyBorder="0" applyAlignment="0" applyProtection="0"/>
    <xf numFmtId="0" fontId="9" fillId="8" borderId="0" applyNumberFormat="0" applyBorder="0" applyAlignment="0" applyProtection="0"/>
    <xf numFmtId="0" fontId="27" fillId="15" borderId="0" applyNumberFormat="0" applyBorder="0" applyAlignment="0" applyProtection="0"/>
    <xf numFmtId="0" fontId="9" fillId="14" borderId="0" applyNumberFormat="0" applyBorder="0" applyAlignment="0" applyProtection="0"/>
    <xf numFmtId="0" fontId="27" fillId="21" borderId="0" applyNumberFormat="0" applyBorder="0" applyAlignment="0" applyProtection="0"/>
    <xf numFmtId="0" fontId="9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171" fontId="2" fillId="0" borderId="0" applyFill="0" applyBorder="0" applyAlignment="0" applyProtection="0"/>
    <xf numFmtId="165" fontId="32" fillId="0" borderId="0" applyFont="0" applyFill="0" applyBorder="0" applyAlignment="0" applyProtection="0"/>
    <xf numFmtId="0" fontId="28" fillId="0" borderId="1" applyNumberFormat="0" applyFill="0" applyAlignment="0" applyProtection="0"/>
    <xf numFmtId="0" fontId="11" fillId="0" borderId="1" applyNumberFormat="0" applyFill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2" fontId="2" fillId="0" borderId="0" applyFill="0" applyBorder="0" applyAlignment="0" applyProtection="0"/>
    <xf numFmtId="166" fontId="2" fillId="0" borderId="0" applyFill="0" applyBorder="0" applyAlignment="0" applyProtection="0"/>
    <xf numFmtId="172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2" fontId="2" fillId="0" borderId="0" applyFill="0" applyBorder="0" applyAlignment="0" applyProtection="0"/>
    <xf numFmtId="166" fontId="2" fillId="0" borderId="0" applyFill="0" applyBorder="0" applyAlignment="0" applyProtection="0"/>
    <xf numFmtId="172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3" fontId="2" fillId="0" borderId="0" applyFill="0" applyBorder="0" applyAlignment="0" applyProtection="0"/>
    <xf numFmtId="167" fontId="2" fillId="0" borderId="0" applyFill="0" applyBorder="0" applyAlignment="0" applyProtection="0"/>
    <xf numFmtId="173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3" fontId="2" fillId="0" borderId="0" applyFill="0" applyBorder="0" applyAlignment="0" applyProtection="0"/>
    <xf numFmtId="167" fontId="2" fillId="0" borderId="0" applyFill="0" applyBorder="0" applyAlignment="0" applyProtection="0"/>
    <xf numFmtId="173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4" fontId="2" fillId="0" borderId="0" applyFill="0" applyBorder="0" applyAlignment="0" applyProtection="0"/>
    <xf numFmtId="168" fontId="2" fillId="0" borderId="0" applyFill="0" applyBorder="0" applyAlignment="0" applyProtection="0"/>
    <xf numFmtId="174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4" fontId="2" fillId="0" borderId="0" applyFill="0" applyBorder="0" applyAlignment="0" applyProtection="0"/>
    <xf numFmtId="168" fontId="2" fillId="0" borderId="0" applyFill="0" applyBorder="0" applyAlignment="0" applyProtection="0"/>
    <xf numFmtId="174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9" fontId="4" fillId="0" borderId="0" applyFont="0" applyFill="0" applyBorder="0" applyAlignment="0" applyProtection="0">
      <alignment horizontal="right"/>
    </xf>
    <xf numFmtId="175" fontId="2" fillId="0" borderId="0" applyFill="0" applyBorder="0" applyAlignment="0" applyProtection="0"/>
    <xf numFmtId="170" fontId="4" fillId="0" borderId="2" applyFont="0" applyFill="0" applyBorder="0" applyProtection="0">
      <alignment horizontal="right"/>
    </xf>
    <xf numFmtId="176" fontId="2" fillId="0" borderId="0" applyFill="0" applyBorder="0" applyProtection="0">
      <alignment horizontal="right"/>
    </xf>
    <xf numFmtId="0" fontId="2" fillId="0" borderId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7" fillId="0" borderId="0">
      <alignment horizontal="center" wrapText="1"/>
    </xf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3" fillId="31" borderId="3" applyNumberFormat="0" applyAlignment="0" applyProtection="0"/>
    <xf numFmtId="0" fontId="13" fillId="30" borderId="3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30" fillId="0" borderId="0" applyAlignment="0">
      <alignment vertical="top" wrapText="1"/>
      <protection locked="0"/>
    </xf>
    <xf numFmtId="0" fontId="2" fillId="0" borderId="0"/>
    <xf numFmtId="0" fontId="32" fillId="0" borderId="0"/>
    <xf numFmtId="0" fontId="4" fillId="0" borderId="0"/>
    <xf numFmtId="0" fontId="2" fillId="0" borderId="0"/>
    <xf numFmtId="0" fontId="2" fillId="0" borderId="0"/>
    <xf numFmtId="0" fontId="34" fillId="0" borderId="0"/>
    <xf numFmtId="0" fontId="26" fillId="0" borderId="0"/>
    <xf numFmtId="0" fontId="26" fillId="0" borderId="0"/>
    <xf numFmtId="0" fontId="31" fillId="0" borderId="0"/>
    <xf numFmtId="0" fontId="34" fillId="0" borderId="0"/>
    <xf numFmtId="0" fontId="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0" fontId="2" fillId="35" borderId="7" applyNumberFormat="0" applyAlignment="0" applyProtection="0"/>
    <xf numFmtId="0" fontId="9" fillId="34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7" borderId="0" applyNumberFormat="0" applyBorder="0" applyAlignment="0" applyProtection="0"/>
    <xf numFmtId="0" fontId="20" fillId="6" borderId="0" applyNumberFormat="0" applyBorder="0" applyAlignment="0" applyProtection="0"/>
    <xf numFmtId="0" fontId="8" fillId="0" borderId="0"/>
    <xf numFmtId="0" fontId="29" fillId="0" borderId="0"/>
    <xf numFmtId="0" fontId="21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" fillId="0" borderId="9" applyNumberFormat="0" applyFill="0" applyAlignment="0" applyProtection="0"/>
    <xf numFmtId="0" fontId="2" fillId="0" borderId="9" applyNumberFormat="0" applyFill="0" applyAlignment="0" applyProtection="0"/>
    <xf numFmtId="0" fontId="2" fillId="0" borderId="10" applyNumberFormat="0" applyFill="0" applyAlignment="0" applyProtection="0"/>
    <xf numFmtId="0" fontId="2" fillId="0" borderId="9" applyNumberFormat="0" applyFill="0" applyAlignment="0" applyProtection="0"/>
    <xf numFmtId="0" fontId="2" fillId="0" borderId="10" applyNumberFormat="0" applyFill="0" applyAlignment="0" applyProtection="0"/>
    <xf numFmtId="0" fontId="2" fillId="0" borderId="9" applyNumberFormat="0" applyFill="0" applyAlignment="0" applyProtection="0"/>
    <xf numFmtId="0" fontId="2" fillId="0" borderId="9" applyNumberFormat="0" applyFill="0" applyAlignment="0" applyProtection="0"/>
    <xf numFmtId="0" fontId="2" fillId="0" borderId="10" applyNumberFormat="0" applyFill="0" applyAlignment="0" applyProtection="0"/>
    <xf numFmtId="0" fontId="2" fillId="0" borderId="9" applyNumberFormat="0" applyFill="0" applyAlignment="0" applyProtection="0"/>
    <xf numFmtId="0" fontId="2" fillId="0" borderId="10" applyNumberFormat="0" applyFill="0" applyAlignment="0" applyProtection="0"/>
    <xf numFmtId="0" fontId="2" fillId="0" borderId="9" applyNumberFormat="0" applyFill="0" applyAlignment="0" applyProtection="0"/>
    <xf numFmtId="0" fontId="2" fillId="0" borderId="9" applyNumberFormat="0" applyFill="0" applyAlignment="0" applyProtection="0"/>
    <xf numFmtId="0" fontId="2" fillId="0" borderId="9" applyNumberFormat="0" applyFill="0" applyAlignment="0" applyProtection="0"/>
    <xf numFmtId="0" fontId="2" fillId="0" borderId="9" applyNumberFormat="0" applyFill="0" applyAlignment="0" applyProtection="0"/>
    <xf numFmtId="0" fontId="2" fillId="0" borderId="9" applyNumberFormat="0" applyFill="0" applyAlignment="0" applyProtection="0"/>
    <xf numFmtId="0" fontId="22" fillId="13" borderId="11" applyNumberFormat="0" applyAlignment="0" applyProtection="0"/>
    <xf numFmtId="0" fontId="22" fillId="12" borderId="11" applyNumberFormat="0" applyAlignment="0" applyProtection="0"/>
    <xf numFmtId="0" fontId="23" fillId="37" borderId="11" applyNumberFormat="0" applyAlignment="0" applyProtection="0"/>
    <xf numFmtId="0" fontId="23" fillId="36" borderId="11" applyNumberFormat="0" applyAlignment="0" applyProtection="0"/>
    <xf numFmtId="0" fontId="24" fillId="37" borderId="12" applyNumberFormat="0" applyAlignment="0" applyProtection="0"/>
    <xf numFmtId="0" fontId="24" fillId="36" borderId="12" applyNumberFormat="0" applyAlignment="0" applyProtection="0"/>
    <xf numFmtId="0" fontId="25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2" borderId="0" applyNumberFormat="0" applyBorder="0" applyAlignment="0" applyProtection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6" borderId="0" applyNumberFormat="0" applyBorder="0" applyAlignment="0" applyProtection="0"/>
    <xf numFmtId="0" fontId="10" fillId="45" borderId="0" applyNumberFormat="0" applyBorder="0" applyAlignment="0" applyProtection="0"/>
    <xf numFmtId="0" fontId="10" fillId="44" borderId="0" applyNumberFormat="0" applyBorder="0" applyAlignment="0" applyProtection="0"/>
  </cellStyleXfs>
  <cellXfs count="79">
    <xf numFmtId="0" fontId="0" fillId="0" borderId="0" xfId="0"/>
    <xf numFmtId="0" fontId="35" fillId="46" borderId="0" xfId="0" applyFont="1" applyFill="1" applyAlignment="1">
      <alignment vertical="center"/>
    </xf>
    <xf numFmtId="0" fontId="36" fillId="46" borderId="0" xfId="0" applyFont="1" applyFill="1" applyAlignment="1">
      <alignment vertical="center"/>
    </xf>
    <xf numFmtId="0" fontId="35" fillId="46" borderId="0" xfId="0" applyFont="1" applyFill="1" applyAlignment="1">
      <alignment horizontal="center" vertical="center"/>
    </xf>
    <xf numFmtId="0" fontId="36" fillId="46" borderId="0" xfId="0" applyFont="1" applyFill="1" applyAlignment="1">
      <alignment horizontal="center" vertical="center"/>
    </xf>
    <xf numFmtId="177" fontId="35" fillId="46" borderId="0" xfId="0" applyNumberFormat="1" applyFont="1" applyFill="1" applyAlignment="1">
      <alignment horizontal="center" vertical="center"/>
    </xf>
    <xf numFmtId="3" fontId="36" fillId="46" borderId="0" xfId="0" applyNumberFormat="1" applyFont="1" applyFill="1" applyAlignment="1">
      <alignment vertical="center"/>
    </xf>
    <xf numFmtId="3" fontId="36" fillId="46" borderId="0" xfId="0" applyNumberFormat="1" applyFont="1" applyFill="1" applyBorder="1" applyAlignment="1">
      <alignment horizontal="right" vertical="center" indent="7"/>
    </xf>
    <xf numFmtId="177" fontId="35" fillId="46" borderId="0" xfId="0" applyNumberFormat="1" applyFont="1" applyFill="1" applyAlignment="1">
      <alignment vertical="center"/>
    </xf>
    <xf numFmtId="4" fontId="37" fillId="46" borderId="0" xfId="0" applyNumberFormat="1" applyFont="1" applyFill="1" applyBorder="1" applyAlignment="1" applyProtection="1">
      <alignment horizontal="center" vertical="center"/>
      <protection locked="0"/>
    </xf>
    <xf numFmtId="4" fontId="37" fillId="46" borderId="0" xfId="0" applyNumberFormat="1" applyFont="1" applyFill="1" applyBorder="1" applyAlignment="1" applyProtection="1">
      <alignment horizontal="right" vertical="center"/>
      <protection locked="0"/>
    </xf>
    <xf numFmtId="2" fontId="35" fillId="46" borderId="0" xfId="0" applyNumberFormat="1" applyFont="1" applyFill="1" applyAlignment="1">
      <alignment vertical="center"/>
    </xf>
    <xf numFmtId="3" fontId="35" fillId="46" borderId="0" xfId="0" applyNumberFormat="1" applyFont="1" applyFill="1" applyAlignment="1">
      <alignment horizontal="center" vertical="center"/>
    </xf>
    <xf numFmtId="49" fontId="35" fillId="47" borderId="0" xfId="0" applyNumberFormat="1" applyFont="1" applyFill="1" applyAlignment="1">
      <alignment horizontal="left" vertical="center" indent="1"/>
    </xf>
    <xf numFmtId="1" fontId="35" fillId="47" borderId="0" xfId="0" applyNumberFormat="1" applyFont="1" applyFill="1" applyAlignment="1">
      <alignment horizontal="left" vertical="center" indent="1"/>
    </xf>
    <xf numFmtId="0" fontId="35" fillId="47" borderId="0" xfId="0" applyFont="1" applyFill="1" applyAlignment="1">
      <alignment vertical="center"/>
    </xf>
    <xf numFmtId="3" fontId="35" fillId="47" borderId="13" xfId="0" applyNumberFormat="1" applyFont="1" applyFill="1" applyBorder="1" applyAlignment="1">
      <alignment horizontal="right" vertical="center" indent="2"/>
    </xf>
    <xf numFmtId="3" fontId="35" fillId="47" borderId="14" xfId="0" applyNumberFormat="1" applyFont="1" applyFill="1" applyBorder="1" applyAlignment="1">
      <alignment horizontal="right" vertical="center" indent="2"/>
    </xf>
    <xf numFmtId="3" fontId="35" fillId="47" borderId="15" xfId="0" applyNumberFormat="1" applyFont="1" applyFill="1" applyBorder="1" applyAlignment="1">
      <alignment horizontal="right" vertical="center" indent="2"/>
    </xf>
    <xf numFmtId="0" fontId="36" fillId="46" borderId="0" xfId="0" applyFont="1" applyFill="1" applyBorder="1" applyAlignment="1">
      <alignment horizontal="right" vertical="center" indent="2"/>
    </xf>
    <xf numFmtId="0" fontId="38" fillId="46" borderId="0" xfId="0" applyFont="1" applyFill="1" applyAlignment="1">
      <alignment vertical="center"/>
    </xf>
    <xf numFmtId="0" fontId="38" fillId="46" borderId="0" xfId="0" applyFont="1" applyFill="1" applyAlignment="1">
      <alignment horizontal="center" vertical="center"/>
    </xf>
    <xf numFmtId="2" fontId="38" fillId="46" borderId="0" xfId="0" applyNumberFormat="1" applyFont="1" applyFill="1" applyAlignment="1">
      <alignment vertical="center"/>
    </xf>
    <xf numFmtId="177" fontId="38" fillId="46" borderId="0" xfId="0" applyNumberFormat="1" applyFont="1" applyFill="1" applyAlignment="1">
      <alignment vertical="center"/>
    </xf>
    <xf numFmtId="0" fontId="36" fillId="46" borderId="0" xfId="0" applyFont="1" applyFill="1" applyAlignment="1">
      <alignment horizontal="right" vertical="center"/>
    </xf>
    <xf numFmtId="49" fontId="35" fillId="47" borderId="0" xfId="0" applyNumberFormat="1" applyFont="1" applyFill="1" applyAlignment="1">
      <alignment horizontal="left" vertical="center" indent="1"/>
    </xf>
    <xf numFmtId="178" fontId="35" fillId="46" borderId="0" xfId="0" applyNumberFormat="1" applyFont="1" applyFill="1" applyAlignment="1">
      <alignment vertical="center"/>
    </xf>
    <xf numFmtId="0" fontId="39" fillId="46" borderId="0" xfId="0" applyFont="1" applyFill="1" applyAlignment="1">
      <alignment vertical="center"/>
    </xf>
    <xf numFmtId="0" fontId="39" fillId="46" borderId="0" xfId="0" applyFont="1" applyFill="1" applyAlignment="1">
      <alignment horizontal="center" vertical="center"/>
    </xf>
    <xf numFmtId="179" fontId="37" fillId="46" borderId="0" xfId="0" applyNumberFormat="1" applyFont="1" applyFill="1" applyBorder="1" applyAlignment="1" applyProtection="1">
      <alignment horizontal="right" vertical="center"/>
      <protection locked="0"/>
    </xf>
    <xf numFmtId="0" fontId="33" fillId="46" borderId="0" xfId="0" applyFont="1" applyFill="1" applyAlignment="1">
      <alignment vertical="center"/>
    </xf>
    <xf numFmtId="1" fontId="35" fillId="47" borderId="14" xfId="0" applyNumberFormat="1" applyFont="1" applyFill="1" applyBorder="1" applyAlignment="1">
      <alignment horizontal="right" vertical="center" indent="2"/>
    </xf>
    <xf numFmtId="1" fontId="35" fillId="47" borderId="15" xfId="0" applyNumberFormat="1" applyFont="1" applyFill="1" applyBorder="1" applyAlignment="1">
      <alignment horizontal="right" vertical="center" indent="2"/>
    </xf>
    <xf numFmtId="0" fontId="35" fillId="46" borderId="0" xfId="0" applyFont="1" applyFill="1" applyAlignment="1">
      <alignment horizontal="left" vertical="center"/>
    </xf>
    <xf numFmtId="3" fontId="35" fillId="46" borderId="0" xfId="0" applyNumberFormat="1" applyFont="1" applyFill="1" applyAlignment="1">
      <alignment horizontal="left" vertical="center"/>
    </xf>
    <xf numFmtId="0" fontId="35" fillId="46" borderId="16" xfId="0" applyFont="1" applyFill="1" applyBorder="1" applyAlignment="1" applyProtection="1">
      <alignment horizontal="left" vertical="center" indent="1"/>
      <protection hidden="1"/>
    </xf>
    <xf numFmtId="0" fontId="40" fillId="46" borderId="17" xfId="0" applyFont="1" applyFill="1" applyBorder="1" applyAlignment="1" applyProtection="1">
      <alignment horizontal="left" vertical="center" indent="1"/>
      <protection hidden="1"/>
    </xf>
    <xf numFmtId="0" fontId="35" fillId="46" borderId="18" xfId="0" applyFont="1" applyFill="1" applyBorder="1" applyAlignment="1" applyProtection="1">
      <alignment horizontal="left" vertical="center" indent="1"/>
      <protection hidden="1"/>
    </xf>
    <xf numFmtId="0" fontId="40" fillId="46" borderId="19" xfId="0" applyFont="1" applyFill="1" applyBorder="1" applyAlignment="1" applyProtection="1">
      <alignment horizontal="left" vertical="center" indent="1"/>
      <protection hidden="1"/>
    </xf>
    <xf numFmtId="0" fontId="35" fillId="46" borderId="20" xfId="0" applyFont="1" applyFill="1" applyBorder="1" applyAlignment="1" applyProtection="1">
      <alignment horizontal="left" vertical="center" indent="1"/>
      <protection hidden="1"/>
    </xf>
    <xf numFmtId="0" fontId="40" fillId="46" borderId="21" xfId="0" applyFont="1" applyFill="1" applyBorder="1" applyAlignment="1" applyProtection="1">
      <alignment horizontal="left" vertical="center" indent="1"/>
      <protection hidden="1"/>
    </xf>
    <xf numFmtId="0" fontId="35" fillId="46" borderId="0" xfId="0" applyFont="1" applyFill="1" applyAlignment="1" applyProtection="1">
      <alignment vertical="center"/>
      <protection hidden="1"/>
    </xf>
    <xf numFmtId="0" fontId="41" fillId="0" borderId="0" xfId="0" applyFont="1" applyProtection="1">
      <protection hidden="1"/>
    </xf>
    <xf numFmtId="0" fontId="36" fillId="46" borderId="0" xfId="0" applyFont="1" applyFill="1" applyAlignment="1" applyProtection="1">
      <alignment vertical="center"/>
      <protection hidden="1"/>
    </xf>
    <xf numFmtId="0" fontId="42" fillId="46" borderId="0" xfId="0" applyFont="1" applyFill="1" applyAlignment="1" applyProtection="1">
      <alignment vertical="center"/>
      <protection hidden="1"/>
    </xf>
    <xf numFmtId="0" fontId="43" fillId="46" borderId="0" xfId="0" applyFont="1" applyFill="1" applyAlignment="1" applyProtection="1">
      <alignment vertical="center"/>
      <protection hidden="1"/>
    </xf>
    <xf numFmtId="0" fontId="35" fillId="48" borderId="22" xfId="0" applyFont="1" applyFill="1" applyBorder="1" applyAlignment="1" applyProtection="1">
      <alignment horizontal="left" vertical="center" indent="1"/>
      <protection hidden="1"/>
    </xf>
    <xf numFmtId="0" fontId="35" fillId="46" borderId="0" xfId="0" applyFont="1" applyFill="1" applyAlignment="1" applyProtection="1">
      <alignment horizontal="center" vertical="center"/>
      <protection hidden="1"/>
    </xf>
    <xf numFmtId="0" fontId="44" fillId="46" borderId="0" xfId="0" applyFont="1" applyFill="1" applyAlignment="1" applyProtection="1">
      <alignment horizontal="left" vertical="center"/>
      <protection hidden="1"/>
    </xf>
    <xf numFmtId="0" fontId="35" fillId="48" borderId="23" xfId="0" applyFont="1" applyFill="1" applyBorder="1" applyAlignment="1" applyProtection="1">
      <alignment horizontal="left" vertical="center" indent="1"/>
      <protection hidden="1"/>
    </xf>
    <xf numFmtId="1" fontId="35" fillId="48" borderId="24" xfId="0" applyNumberFormat="1" applyFont="1" applyFill="1" applyBorder="1" applyAlignment="1" applyProtection="1">
      <alignment horizontal="center" vertical="center" wrapText="1"/>
      <protection hidden="1"/>
    </xf>
    <xf numFmtId="164" fontId="35" fillId="46" borderId="0" xfId="0" applyNumberFormat="1" applyFont="1" applyFill="1" applyBorder="1" applyAlignment="1" applyProtection="1">
      <alignment horizontal="right" vertical="center" indent="3"/>
      <protection hidden="1"/>
    </xf>
    <xf numFmtId="3" fontId="36" fillId="46" borderId="0" xfId="0" applyNumberFormat="1" applyFont="1" applyFill="1" applyBorder="1" applyAlignment="1" applyProtection="1">
      <alignment horizontal="right" vertical="center" indent="2"/>
      <protection hidden="1"/>
    </xf>
    <xf numFmtId="0" fontId="39" fillId="46" borderId="0" xfId="0" applyFont="1" applyFill="1" applyAlignment="1" applyProtection="1">
      <alignment vertical="center"/>
      <protection hidden="1"/>
    </xf>
    <xf numFmtId="0" fontId="36" fillId="46" borderId="0" xfId="0" applyFont="1" applyFill="1" applyBorder="1" applyAlignment="1" applyProtection="1">
      <alignment horizontal="right" vertical="center" indent="7"/>
      <protection hidden="1"/>
    </xf>
    <xf numFmtId="0" fontId="35" fillId="46" borderId="0" xfId="0" applyFont="1" applyFill="1" applyBorder="1" applyAlignment="1" applyProtection="1">
      <alignment horizontal="left" vertical="center"/>
      <protection hidden="1"/>
    </xf>
    <xf numFmtId="0" fontId="35" fillId="46" borderId="0" xfId="0" applyFont="1" applyFill="1" applyBorder="1" applyAlignment="1" applyProtection="1">
      <alignment vertical="center"/>
      <protection hidden="1"/>
    </xf>
    <xf numFmtId="164" fontId="35" fillId="46" borderId="25" xfId="0" applyNumberFormat="1" applyFont="1" applyFill="1" applyBorder="1" applyAlignment="1" applyProtection="1">
      <alignment horizontal="right" vertical="center" indent="3"/>
      <protection hidden="1"/>
    </xf>
    <xf numFmtId="4" fontId="45" fillId="46" borderId="0" xfId="0" applyNumberFormat="1" applyFont="1" applyFill="1" applyBorder="1" applyAlignment="1" applyProtection="1">
      <alignment horizontal="center" vertical="center"/>
      <protection hidden="1"/>
    </xf>
    <xf numFmtId="164" fontId="37" fillId="46" borderId="0" xfId="0" applyNumberFormat="1" applyFont="1" applyFill="1" applyBorder="1" applyAlignment="1" applyProtection="1">
      <alignment horizontal="right" vertical="center" indent="2"/>
      <protection hidden="1"/>
    </xf>
    <xf numFmtId="164" fontId="35" fillId="46" borderId="0" xfId="0" applyNumberFormat="1" applyFont="1" applyFill="1" applyAlignment="1" applyProtection="1">
      <alignment vertical="center"/>
      <protection hidden="1"/>
    </xf>
    <xf numFmtId="4" fontId="39" fillId="46" borderId="0" xfId="0" applyNumberFormat="1" applyFont="1" applyFill="1" applyAlignment="1" applyProtection="1">
      <alignment vertical="center"/>
      <protection hidden="1"/>
    </xf>
    <xf numFmtId="0" fontId="33" fillId="46" borderId="0" xfId="0" applyFont="1" applyFill="1" applyAlignment="1" applyProtection="1">
      <alignment vertical="center"/>
      <protection hidden="1"/>
    </xf>
    <xf numFmtId="3" fontId="35" fillId="46" borderId="25" xfId="0" applyNumberFormat="1" applyFont="1" applyFill="1" applyBorder="1" applyAlignment="1" applyProtection="1">
      <alignment horizontal="right" vertical="center" indent="3"/>
      <protection hidden="1"/>
    </xf>
    <xf numFmtId="4" fontId="46" fillId="46" borderId="0" xfId="0" applyNumberFormat="1" applyFont="1" applyFill="1" applyBorder="1" applyAlignment="1" applyProtection="1">
      <alignment horizontal="center" vertical="center"/>
      <protection hidden="1"/>
    </xf>
    <xf numFmtId="3" fontId="39" fillId="46" borderId="0" xfId="0" applyNumberFormat="1" applyFont="1" applyFill="1" applyBorder="1" applyAlignment="1" applyProtection="1">
      <alignment horizontal="right" vertical="center" indent="7"/>
      <protection hidden="1"/>
    </xf>
    <xf numFmtId="3" fontId="36" fillId="46" borderId="0" xfId="0" applyNumberFormat="1" applyFont="1" applyFill="1" applyBorder="1" applyAlignment="1" applyProtection="1">
      <alignment horizontal="right" vertical="center" indent="7"/>
      <protection hidden="1"/>
    </xf>
    <xf numFmtId="0" fontId="38" fillId="46" borderId="0" xfId="0" applyFont="1" applyFill="1" applyAlignment="1" applyProtection="1">
      <alignment vertical="center"/>
      <protection hidden="1"/>
    </xf>
    <xf numFmtId="0" fontId="36" fillId="46" borderId="0" xfId="0" applyFont="1" applyFill="1" applyAlignment="1" applyProtection="1">
      <alignment horizontal="right" vertical="center"/>
      <protection hidden="1"/>
    </xf>
    <xf numFmtId="3" fontId="47" fillId="49" borderId="26" xfId="0" applyNumberFormat="1" applyFont="1" applyFill="1" applyBorder="1" applyAlignment="1" applyProtection="1">
      <alignment horizontal="center" vertical="center"/>
      <protection hidden="1"/>
    </xf>
    <xf numFmtId="0" fontId="35" fillId="46" borderId="0" xfId="0" applyFont="1" applyFill="1" applyAlignment="1" applyProtection="1">
      <alignment horizontal="right" vertical="center" wrapText="1" indent="1"/>
      <protection hidden="1"/>
    </xf>
    <xf numFmtId="0" fontId="48" fillId="46" borderId="0" xfId="0" applyFont="1" applyFill="1" applyAlignment="1" applyProtection="1">
      <alignment vertical="center"/>
      <protection hidden="1"/>
    </xf>
    <xf numFmtId="180" fontId="35" fillId="46" borderId="0" xfId="0" applyNumberFormat="1" applyFont="1" applyFill="1" applyAlignment="1" applyProtection="1">
      <alignment vertical="center"/>
      <protection hidden="1"/>
    </xf>
    <xf numFmtId="0" fontId="33" fillId="46" borderId="0" xfId="0" applyFont="1" applyFill="1" applyBorder="1" applyAlignment="1" applyProtection="1">
      <alignment horizontal="right" vertical="center" indent="7"/>
      <protection hidden="1"/>
    </xf>
    <xf numFmtId="4" fontId="33" fillId="46" borderId="0" xfId="0" applyNumberFormat="1" applyFont="1" applyFill="1" applyAlignment="1" applyProtection="1">
      <alignment vertical="center"/>
      <protection hidden="1"/>
    </xf>
    <xf numFmtId="3" fontId="35" fillId="46" borderId="0" xfId="0" applyNumberFormat="1" applyFont="1" applyFill="1" applyBorder="1" applyAlignment="1" applyProtection="1">
      <alignment vertical="center"/>
      <protection hidden="1"/>
    </xf>
    <xf numFmtId="3" fontId="33" fillId="46" borderId="0" xfId="0" applyNumberFormat="1" applyFont="1" applyFill="1" applyBorder="1" applyAlignment="1" applyProtection="1">
      <alignment horizontal="right" vertical="center" indent="7"/>
      <protection hidden="1"/>
    </xf>
    <xf numFmtId="0" fontId="40" fillId="46" borderId="21" xfId="0" applyFont="1" applyFill="1" applyBorder="1" applyAlignment="1" applyProtection="1">
      <alignment horizontal="left" vertical="center" wrapText="1" indent="1"/>
      <protection hidden="1"/>
    </xf>
    <xf numFmtId="49" fontId="35" fillId="47" borderId="0" xfId="0" applyNumberFormat="1" applyFont="1" applyFill="1" applyAlignment="1">
      <alignment horizontal="left" vertical="center" indent="1"/>
    </xf>
  </cellXfs>
  <cellStyles count="282">
    <cellStyle name="20 % – Zvýraznění1 2" xfId="1"/>
    <cellStyle name="20 % – Zvýraznění1 3" xfId="2"/>
    <cellStyle name="20 % – Zvýraznění2 2" xfId="3"/>
    <cellStyle name="20 % – Zvýraznění2 3" xfId="4"/>
    <cellStyle name="20 % – Zvýraznění3 2" xfId="5"/>
    <cellStyle name="20 % – Zvýraznění3 3" xfId="6"/>
    <cellStyle name="20 % – Zvýraznění4 2" xfId="7"/>
    <cellStyle name="20 % – Zvýraznění4 3" xfId="8"/>
    <cellStyle name="20 % – Zvýraznění5 2" xfId="9"/>
    <cellStyle name="20 % – Zvýraznění5 3" xfId="10"/>
    <cellStyle name="20 % – Zvýraznění6 2" xfId="11"/>
    <cellStyle name="20 % – Zvýraznění6 3" xfId="12"/>
    <cellStyle name="40 % – Zvýraznění1 2" xfId="13"/>
    <cellStyle name="40 % – Zvýraznění1 3" xfId="14"/>
    <cellStyle name="40 % – Zvýraznění2 2" xfId="15"/>
    <cellStyle name="40 % – Zvýraznění2 3" xfId="16"/>
    <cellStyle name="40 % – Zvýraznění3 2" xfId="17"/>
    <cellStyle name="40 % – Zvýraznění3 3" xfId="18"/>
    <cellStyle name="40 % – Zvýraznění4 2" xfId="19"/>
    <cellStyle name="40 % – Zvýraznění4 3" xfId="20"/>
    <cellStyle name="40 % – Zvýraznění5 2" xfId="21"/>
    <cellStyle name="40 % – Zvýraznění5 3" xfId="22"/>
    <cellStyle name="40 % – Zvýraznění6 2" xfId="23"/>
    <cellStyle name="40 % – Zvýraznění6 3" xfId="24"/>
    <cellStyle name="60 % – Zvýraznění1 2" xfId="25"/>
    <cellStyle name="60 % – Zvýraznění1 3" xfId="26"/>
    <cellStyle name="60 % – Zvýraznění2 2" xfId="27"/>
    <cellStyle name="60 % – Zvýraznění2 3" xfId="28"/>
    <cellStyle name="60 % – Zvýraznění3 2" xfId="29"/>
    <cellStyle name="60 % – Zvýraznění3 3" xfId="30"/>
    <cellStyle name="60 % – Zvýraznění4 2" xfId="31"/>
    <cellStyle name="60 % – Zvýraznění4 3" xfId="32"/>
    <cellStyle name="60 % – Zvýraznění5 2" xfId="33"/>
    <cellStyle name="60 % – Zvýraznění5 3" xfId="34"/>
    <cellStyle name="60 % – Zvýraznění6 2" xfId="35"/>
    <cellStyle name="60 % – Zvýraznění6 3" xfId="36"/>
    <cellStyle name="ąA" xfId="37"/>
    <cellStyle name="ąA 2" xfId="38"/>
    <cellStyle name="ąA 2 2" xfId="39"/>
    <cellStyle name="ąA 3" xfId="40"/>
    <cellStyle name="ąA 4" xfId="41"/>
    <cellStyle name="ąA 4 2" xfId="42"/>
    <cellStyle name="ąA 5" xfId="43"/>
    <cellStyle name="ąA 6" xfId="44"/>
    <cellStyle name="ąA 6 2" xfId="45"/>
    <cellStyle name="ąA 6 3" xfId="46"/>
    <cellStyle name="ąA 7" xfId="47"/>
    <cellStyle name="ąA 8" xfId="48"/>
    <cellStyle name="celá čísla" xfId="49"/>
    <cellStyle name="celá čísla 2" xfId="50"/>
    <cellStyle name="celá čísla 2 2" xfId="51"/>
    <cellStyle name="Celkem 2" xfId="52"/>
    <cellStyle name="Celkem 3" xfId="53"/>
    <cellStyle name="Comma" xfId="54"/>
    <cellStyle name="Comma 2" xfId="55"/>
    <cellStyle name="Comma 2 2" xfId="56"/>
    <cellStyle name="Comma 3" xfId="57"/>
    <cellStyle name="Comma 4" xfId="58"/>
    <cellStyle name="Comma 4 2" xfId="59"/>
    <cellStyle name="Comma 5" xfId="60"/>
    <cellStyle name="Comma 6" xfId="61"/>
    <cellStyle name="Comma 6 2" xfId="62"/>
    <cellStyle name="Comma 6 3" xfId="63"/>
    <cellStyle name="Comma 7" xfId="64"/>
    <cellStyle name="Comma 8" xfId="65"/>
    <cellStyle name="Comma0" xfId="66"/>
    <cellStyle name="Comma0 2" xfId="67"/>
    <cellStyle name="Comma0 2 2" xfId="68"/>
    <cellStyle name="Comma0 3" xfId="69"/>
    <cellStyle name="Comma0 4" xfId="70"/>
    <cellStyle name="Comma0 4 2" xfId="71"/>
    <cellStyle name="Comma0 5" xfId="72"/>
    <cellStyle name="Comma0 6" xfId="73"/>
    <cellStyle name="Comma0 6 2" xfId="74"/>
    <cellStyle name="Comma0 6 3" xfId="75"/>
    <cellStyle name="Comma0 7" xfId="76"/>
    <cellStyle name="Comma0 8" xfId="77"/>
    <cellStyle name="Currency" xfId="78"/>
    <cellStyle name="Currency 2" xfId="79"/>
    <cellStyle name="Currency 2 2" xfId="80"/>
    <cellStyle name="Currency 2 3" xfId="81"/>
    <cellStyle name="Currency 3" xfId="82"/>
    <cellStyle name="Currency 3 2" xfId="83"/>
    <cellStyle name="Currency 4" xfId="84"/>
    <cellStyle name="Currency 4 2" xfId="85"/>
    <cellStyle name="Currency 4 3" xfId="86"/>
    <cellStyle name="Currency 5" xfId="87"/>
    <cellStyle name="Currency 6" xfId="88"/>
    <cellStyle name="Currency 7" xfId="89"/>
    <cellStyle name="Currency 7 2" xfId="90"/>
    <cellStyle name="Currency 7 3" xfId="91"/>
    <cellStyle name="Currency 8" xfId="92"/>
    <cellStyle name="Currency 9" xfId="93"/>
    <cellStyle name="Currency0" xfId="94"/>
    <cellStyle name="Currency0 2" xfId="95"/>
    <cellStyle name="Currency0 2 2" xfId="96"/>
    <cellStyle name="Currency0 2 3" xfId="97"/>
    <cellStyle name="Currency0 3" xfId="98"/>
    <cellStyle name="Currency0 3 2" xfId="99"/>
    <cellStyle name="Currency0 4" xfId="100"/>
    <cellStyle name="Currency0 4 2" xfId="101"/>
    <cellStyle name="Currency0 4 3" xfId="102"/>
    <cellStyle name="Currency0 5" xfId="103"/>
    <cellStyle name="Currency0 6" xfId="104"/>
    <cellStyle name="Currency0 7" xfId="105"/>
    <cellStyle name="Currency0 7 2" xfId="106"/>
    <cellStyle name="Currency0 7 3" xfId="107"/>
    <cellStyle name="Currency0 8" xfId="108"/>
    <cellStyle name="Currency0 9" xfId="109"/>
    <cellStyle name="Čárka 2" xfId="110"/>
    <cellStyle name="Čárka 3" xfId="111"/>
    <cellStyle name="Date" xfId="112"/>
    <cellStyle name="Date 2" xfId="113"/>
    <cellStyle name="Date 2 2" xfId="114"/>
    <cellStyle name="Date 2 3" xfId="115"/>
    <cellStyle name="Date 3" xfId="116"/>
    <cellStyle name="Date 3 2" xfId="117"/>
    <cellStyle name="Date 4" xfId="118"/>
    <cellStyle name="Date 4 2" xfId="119"/>
    <cellStyle name="Date 4 3" xfId="120"/>
    <cellStyle name="Date 5" xfId="121"/>
    <cellStyle name="Date 6" xfId="122"/>
    <cellStyle name="Date 7" xfId="123"/>
    <cellStyle name="Date 7 2" xfId="124"/>
    <cellStyle name="Date 7 3" xfId="125"/>
    <cellStyle name="Date 8" xfId="126"/>
    <cellStyle name="Date 9" xfId="127"/>
    <cellStyle name="des. číslo (1)" xfId="128"/>
    <cellStyle name="des. číslo (1) 2" xfId="129"/>
    <cellStyle name="des. číslo (2)" xfId="130"/>
    <cellStyle name="des. číslo (2) 2" xfId="131"/>
    <cellStyle name="Excel Built-in Normal" xfId="132"/>
    <cellStyle name="Fixed" xfId="133"/>
    <cellStyle name="Fixed 2" xfId="134"/>
    <cellStyle name="Fixed 2 2" xfId="135"/>
    <cellStyle name="Fixed 2 3" xfId="136"/>
    <cellStyle name="Fixed 3" xfId="137"/>
    <cellStyle name="Fixed 3 2" xfId="138"/>
    <cellStyle name="Fixed 4" xfId="139"/>
    <cellStyle name="Fixed 4 2" xfId="140"/>
    <cellStyle name="Fixed 4 3" xfId="141"/>
    <cellStyle name="Fixed 5" xfId="142"/>
    <cellStyle name="Fixed 6" xfId="143"/>
    <cellStyle name="Fixed 7" xfId="144"/>
    <cellStyle name="Fixed 7 2" xfId="145"/>
    <cellStyle name="Fixed 7 3" xfId="146"/>
    <cellStyle name="Fixed 8" xfId="147"/>
    <cellStyle name="Fixed 9" xfId="148"/>
    <cellStyle name="Heading 1" xfId="149"/>
    <cellStyle name="Heading 2" xfId="150"/>
    <cellStyle name="Hypertextový odkaz 2" xfId="151"/>
    <cellStyle name="Hypertextový odkaz 2 2" xfId="152"/>
    <cellStyle name="Hypertextový odkaz 2 3" xfId="153"/>
    <cellStyle name="HYSIM_Bold" xfId="154"/>
    <cellStyle name="Chybně 2" xfId="155"/>
    <cellStyle name="Chybně 3" xfId="156"/>
    <cellStyle name="Kontrolní buňka 2" xfId="157"/>
    <cellStyle name="Kontrolní buňka 3" xfId="158"/>
    <cellStyle name="Nadpis 1 2" xfId="159"/>
    <cellStyle name="Nadpis 2 2" xfId="160"/>
    <cellStyle name="Nadpis 3 2" xfId="161"/>
    <cellStyle name="Nadpis 4 2" xfId="162"/>
    <cellStyle name="Název 2" xfId="163"/>
    <cellStyle name="Neutrální 2" xfId="164"/>
    <cellStyle name="Neutrální 3" xfId="165"/>
    <cellStyle name="normal" xfId="166"/>
    <cellStyle name="normal 2" xfId="167"/>
    <cellStyle name="normal 2 2" xfId="168"/>
    <cellStyle name="normal 3" xfId="169"/>
    <cellStyle name="normal 4" xfId="170"/>
    <cellStyle name="normal 4 2" xfId="171"/>
    <cellStyle name="normal 5" xfId="172"/>
    <cellStyle name="normal 6" xfId="173"/>
    <cellStyle name="normal 6 2" xfId="174"/>
    <cellStyle name="normal 6 3" xfId="175"/>
    <cellStyle name="normal 7" xfId="176"/>
    <cellStyle name="normal 8" xfId="177"/>
    <cellStyle name="Normální" xfId="0" builtinId="0"/>
    <cellStyle name="Normální 10" xfId="178"/>
    <cellStyle name="Normální 11" xfId="179"/>
    <cellStyle name="Normální 12" xfId="180"/>
    <cellStyle name="Normální 13" xfId="181"/>
    <cellStyle name="Normální 14" xfId="182"/>
    <cellStyle name="Normální 15" xfId="183"/>
    <cellStyle name="normální 2" xfId="184"/>
    <cellStyle name="normální 2 2" xfId="185"/>
    <cellStyle name="normální 2 2 2" xfId="186"/>
    <cellStyle name="normální 2 2 2 2" xfId="187"/>
    <cellStyle name="normální 2 3" xfId="188"/>
    <cellStyle name="normální 2 4" xfId="189"/>
    <cellStyle name="normální 2 5" xfId="190"/>
    <cellStyle name="Normální 2 6" xfId="191"/>
    <cellStyle name="normální 3" xfId="192"/>
    <cellStyle name="normální 3 2" xfId="193"/>
    <cellStyle name="normální 4" xfId="194"/>
    <cellStyle name="Normální 4 2" xfId="195"/>
    <cellStyle name="normální 4 3" xfId="196"/>
    <cellStyle name="normální 4 4" xfId="197"/>
    <cellStyle name="normální 4 5" xfId="198"/>
    <cellStyle name="Normální 5" xfId="199"/>
    <cellStyle name="Normální 6" xfId="200"/>
    <cellStyle name="Normální 7" xfId="201"/>
    <cellStyle name="Normální 8" xfId="202"/>
    <cellStyle name="Normální 9" xfId="203"/>
    <cellStyle name="Percent" xfId="204"/>
    <cellStyle name="Percent 2" xfId="205"/>
    <cellStyle name="Percent 2 2" xfId="206"/>
    <cellStyle name="Percent 3" xfId="207"/>
    <cellStyle name="Percent 4" xfId="208"/>
    <cellStyle name="Percent 4 2" xfId="209"/>
    <cellStyle name="Percent 5" xfId="210"/>
    <cellStyle name="Percent 6" xfId="211"/>
    <cellStyle name="Percent 6 2" xfId="212"/>
    <cellStyle name="Percent 6 3" xfId="213"/>
    <cellStyle name="Percent 7" xfId="214"/>
    <cellStyle name="Percent 8" xfId="215"/>
    <cellStyle name="Poznámka 2" xfId="216"/>
    <cellStyle name="Poznámka 3" xfId="217"/>
    <cellStyle name="procent 2" xfId="218"/>
    <cellStyle name="procent 2 2" xfId="219"/>
    <cellStyle name="procent 2 3" xfId="220"/>
    <cellStyle name="procent 3" xfId="221"/>
    <cellStyle name="procent 3 2" xfId="222"/>
    <cellStyle name="procent 3 3" xfId="223"/>
    <cellStyle name="procent 4" xfId="224"/>
    <cellStyle name="Procenta 2" xfId="225"/>
    <cellStyle name="Procenta 2 2" xfId="226"/>
    <cellStyle name="Procenta 2 3" xfId="227"/>
    <cellStyle name="Procenta 3" xfId="228"/>
    <cellStyle name="Procenta 3 2" xfId="229"/>
    <cellStyle name="Procenta 4" xfId="230"/>
    <cellStyle name="Procenta 4 2" xfId="231"/>
    <cellStyle name="Procenta 4 3" xfId="232"/>
    <cellStyle name="Procenta 5" xfId="233"/>
    <cellStyle name="Procenta 6" xfId="234"/>
    <cellStyle name="Procenta 6 2" xfId="235"/>
    <cellStyle name="Procenta 6 3" xfId="236"/>
    <cellStyle name="Procenta 7" xfId="237"/>
    <cellStyle name="Procenta 7 2" xfId="238"/>
    <cellStyle name="Procenta 7 3" xfId="239"/>
    <cellStyle name="Procenta 8" xfId="240"/>
    <cellStyle name="Propojená buňka 2" xfId="241"/>
    <cellStyle name="Správně 2" xfId="242"/>
    <cellStyle name="Správně 3" xfId="243"/>
    <cellStyle name="Styl 1" xfId="244"/>
    <cellStyle name="Styl 1 2" xfId="245"/>
    <cellStyle name="Text upozornění 2" xfId="246"/>
    <cellStyle name="Total" xfId="247"/>
    <cellStyle name="Total 2" xfId="248"/>
    <cellStyle name="Total 2 2" xfId="249"/>
    <cellStyle name="Total 2 3" xfId="250"/>
    <cellStyle name="Total 3" xfId="251"/>
    <cellStyle name="Total 3 2" xfId="252"/>
    <cellStyle name="Total 4" xfId="253"/>
    <cellStyle name="Total 4 2" xfId="254"/>
    <cellStyle name="Total 4 3" xfId="255"/>
    <cellStyle name="Total 5" xfId="256"/>
    <cellStyle name="Total 6" xfId="257"/>
    <cellStyle name="Total 7" xfId="258"/>
    <cellStyle name="Total 7 2" xfId="259"/>
    <cellStyle name="Total 7 3" xfId="260"/>
    <cellStyle name="Total 8" xfId="261"/>
    <cellStyle name="Total 9" xfId="262"/>
    <cellStyle name="Vstup 2" xfId="263"/>
    <cellStyle name="Vstup 3" xfId="264"/>
    <cellStyle name="Výpočet 2" xfId="265"/>
    <cellStyle name="Výpočet 3" xfId="266"/>
    <cellStyle name="Výstup 2" xfId="267"/>
    <cellStyle name="Výstup 3" xfId="268"/>
    <cellStyle name="Vysvětlující text 2" xfId="269"/>
    <cellStyle name="Zvýraznění 1 2" xfId="270"/>
    <cellStyle name="Zvýraznění 1 3" xfId="271"/>
    <cellStyle name="Zvýraznění 2 2" xfId="272"/>
    <cellStyle name="Zvýraznění 2 3" xfId="273"/>
    <cellStyle name="Zvýraznění 3 2" xfId="274"/>
    <cellStyle name="Zvýraznění 3 3" xfId="275"/>
    <cellStyle name="Zvýraznění 4 2" xfId="276"/>
    <cellStyle name="Zvýraznění 4 3" xfId="277"/>
    <cellStyle name="Zvýraznění 5 2" xfId="278"/>
    <cellStyle name="Zvýraznění 5 3" xfId="279"/>
    <cellStyle name="Zvýraznění 6 2" xfId="280"/>
    <cellStyle name="Zvýraznění 6 3" xfId="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2</xdr:col>
      <xdr:colOff>2114550</xdr:colOff>
      <xdr:row>6</xdr:row>
      <xdr:rowOff>38100</xdr:rowOff>
    </xdr:to>
    <xdr:pic>
      <xdr:nvPicPr>
        <xdr:cNvPr id="2071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5191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</xdr:colOff>
      <xdr:row>1</xdr:row>
      <xdr:rowOff>9525</xdr:rowOff>
    </xdr:from>
    <xdr:to>
      <xdr:col>5</xdr:col>
      <xdr:colOff>600075</xdr:colOff>
      <xdr:row>4</xdr:row>
      <xdr:rowOff>47625</xdr:rowOff>
    </xdr:to>
    <xdr:pic>
      <xdr:nvPicPr>
        <xdr:cNvPr id="2072" name="Obrázek 3" descr="Praha_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200025"/>
          <a:ext cx="542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2</xdr:col>
      <xdr:colOff>2114550</xdr:colOff>
      <xdr:row>6</xdr:row>
      <xdr:rowOff>38100</xdr:rowOff>
    </xdr:to>
    <xdr:pic>
      <xdr:nvPicPr>
        <xdr:cNvPr id="3095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5191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</xdr:colOff>
      <xdr:row>1</xdr:row>
      <xdr:rowOff>9525</xdr:rowOff>
    </xdr:from>
    <xdr:to>
      <xdr:col>5</xdr:col>
      <xdr:colOff>600075</xdr:colOff>
      <xdr:row>4</xdr:row>
      <xdr:rowOff>47625</xdr:rowOff>
    </xdr:to>
    <xdr:pic>
      <xdr:nvPicPr>
        <xdr:cNvPr id="3096" name="Obrázek 3" descr="Praha_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200025"/>
          <a:ext cx="542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2</xdr:col>
      <xdr:colOff>2114550</xdr:colOff>
      <xdr:row>6</xdr:row>
      <xdr:rowOff>38100</xdr:rowOff>
    </xdr:to>
    <xdr:pic>
      <xdr:nvPicPr>
        <xdr:cNvPr id="1048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5191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</xdr:colOff>
      <xdr:row>1</xdr:row>
      <xdr:rowOff>9525</xdr:rowOff>
    </xdr:from>
    <xdr:to>
      <xdr:col>5</xdr:col>
      <xdr:colOff>600075</xdr:colOff>
      <xdr:row>4</xdr:row>
      <xdr:rowOff>47625</xdr:rowOff>
    </xdr:to>
    <xdr:pic>
      <xdr:nvPicPr>
        <xdr:cNvPr id="1049" name="Obrázek 3" descr="Praha_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200025"/>
          <a:ext cx="542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0"/>
  <sheetViews>
    <sheetView topLeftCell="A18" workbookViewId="0">
      <selection activeCell="C23" sqref="C23"/>
    </sheetView>
  </sheetViews>
  <sheetFormatPr defaultRowHeight="15" customHeight="1" x14ac:dyDescent="0.25"/>
  <cols>
    <col min="1" max="1" width="5.7109375" style="1" customWidth="1"/>
    <col min="2" max="2" width="43.28515625" style="1" customWidth="1"/>
    <col min="3" max="3" width="47.140625" style="1" customWidth="1"/>
    <col min="4" max="6" width="14.7109375" style="1" customWidth="1"/>
    <col min="7" max="7" width="9.140625" style="1"/>
    <col min="8" max="8" width="10.7109375" style="3" customWidth="1"/>
    <col min="9" max="9" width="7.7109375" style="3" customWidth="1"/>
    <col min="10" max="30" width="7.7109375" style="1" customWidth="1"/>
    <col min="31" max="16384" width="9.140625" style="1"/>
  </cols>
  <sheetData>
    <row r="1" spans="1:9" ht="15" customHeight="1" x14ac:dyDescent="0.2">
      <c r="A1" s="41"/>
      <c r="B1" s="41"/>
      <c r="C1" s="41"/>
      <c r="D1" s="42"/>
      <c r="E1" s="41"/>
      <c r="F1" s="41"/>
    </row>
    <row r="2" spans="1:9" ht="15" customHeight="1" x14ac:dyDescent="0.2">
      <c r="A2" s="41"/>
      <c r="B2" s="42"/>
      <c r="C2" s="41"/>
      <c r="D2" s="41"/>
      <c r="E2" s="41"/>
      <c r="F2" s="41"/>
    </row>
    <row r="3" spans="1:9" ht="15" customHeight="1" x14ac:dyDescent="0.25">
      <c r="A3" s="41"/>
      <c r="B3" s="41"/>
      <c r="C3" s="41"/>
      <c r="D3" s="41"/>
      <c r="E3" s="41"/>
      <c r="F3" s="41"/>
    </row>
    <row r="4" spans="1:9" ht="15" customHeight="1" x14ac:dyDescent="0.25">
      <c r="A4" s="41"/>
      <c r="B4" s="41"/>
      <c r="C4" s="41"/>
      <c r="D4" s="41"/>
      <c r="E4" s="41"/>
      <c r="F4" s="41"/>
    </row>
    <row r="5" spans="1:9" ht="15" customHeight="1" x14ac:dyDescent="0.25">
      <c r="A5" s="41"/>
      <c r="B5" s="41"/>
      <c r="C5" s="41"/>
      <c r="D5" s="41"/>
      <c r="E5" s="41"/>
      <c r="F5" s="41"/>
    </row>
    <row r="6" spans="1:9" ht="15" customHeight="1" x14ac:dyDescent="0.25">
      <c r="A6" s="41"/>
      <c r="B6" s="41"/>
      <c r="C6" s="41"/>
      <c r="D6" s="41"/>
      <c r="E6" s="41"/>
      <c r="F6" s="41"/>
    </row>
    <row r="7" spans="1:9" ht="15" customHeight="1" x14ac:dyDescent="0.25">
      <c r="A7" s="41"/>
      <c r="B7" s="41"/>
      <c r="C7" s="41"/>
      <c r="D7" s="41"/>
      <c r="E7" s="41"/>
      <c r="F7" s="41"/>
    </row>
    <row r="8" spans="1:9" ht="15" customHeight="1" x14ac:dyDescent="0.25">
      <c r="A8" s="41"/>
      <c r="B8" s="41"/>
      <c r="C8" s="41"/>
      <c r="D8" s="41"/>
      <c r="E8" s="41"/>
      <c r="F8" s="41"/>
    </row>
    <row r="9" spans="1:9" s="2" customFormat="1" ht="24.95" customHeight="1" x14ac:dyDescent="0.25">
      <c r="A9" s="43"/>
      <c r="B9" s="44" t="s">
        <v>18</v>
      </c>
      <c r="C9" s="43"/>
      <c r="D9" s="43"/>
      <c r="E9" s="43"/>
      <c r="F9" s="43"/>
      <c r="H9" s="4"/>
      <c r="I9" s="4"/>
    </row>
    <row r="10" spans="1:9" s="2" customFormat="1" ht="24.95" customHeight="1" x14ac:dyDescent="0.25">
      <c r="A10" s="43"/>
      <c r="B10" s="45" t="s">
        <v>40</v>
      </c>
      <c r="C10" s="43"/>
      <c r="D10" s="43"/>
      <c r="E10" s="43"/>
      <c r="F10" s="43"/>
      <c r="H10" s="4"/>
      <c r="I10" s="4"/>
    </row>
    <row r="11" spans="1:9" ht="15" customHeight="1" x14ac:dyDescent="0.25">
      <c r="A11" s="41"/>
      <c r="B11" s="41"/>
      <c r="C11" s="41"/>
      <c r="D11" s="41"/>
      <c r="E11" s="41"/>
      <c r="F11" s="41"/>
    </row>
    <row r="12" spans="1:9" ht="15" customHeight="1" x14ac:dyDescent="0.25">
      <c r="A12" s="41"/>
      <c r="B12" s="41"/>
      <c r="C12" s="41"/>
      <c r="D12" s="41"/>
      <c r="E12" s="41"/>
      <c r="F12" s="41"/>
    </row>
    <row r="13" spans="1:9" ht="15" customHeight="1" x14ac:dyDescent="0.25">
      <c r="A13" s="41"/>
      <c r="B13" s="41"/>
      <c r="C13" s="41"/>
      <c r="D13" s="41"/>
      <c r="E13" s="41"/>
      <c r="F13" s="41"/>
    </row>
    <row r="14" spans="1:9" ht="15" customHeight="1" x14ac:dyDescent="0.25">
      <c r="A14" s="41"/>
      <c r="B14" s="41" t="s">
        <v>0</v>
      </c>
      <c r="C14" s="78"/>
      <c r="D14" s="78"/>
      <c r="E14" s="78"/>
      <c r="F14" s="78"/>
    </row>
    <row r="15" spans="1:9" ht="15" customHeight="1" x14ac:dyDescent="0.25">
      <c r="A15" s="41"/>
      <c r="B15" s="41" t="s">
        <v>1</v>
      </c>
      <c r="C15" s="13"/>
      <c r="D15" s="41"/>
      <c r="E15" s="41"/>
      <c r="F15" s="41"/>
    </row>
    <row r="16" spans="1:9" ht="15" customHeight="1" x14ac:dyDescent="0.25">
      <c r="A16" s="41"/>
      <c r="B16" s="41" t="s">
        <v>39</v>
      </c>
      <c r="C16" s="14">
        <v>2016</v>
      </c>
      <c r="D16" s="41"/>
      <c r="E16" s="41"/>
      <c r="F16" s="41"/>
    </row>
    <row r="17" spans="1:11" ht="15" customHeight="1" x14ac:dyDescent="0.25">
      <c r="A17" s="41"/>
      <c r="B17" s="41"/>
      <c r="C17" s="41"/>
      <c r="D17" s="41"/>
      <c r="E17" s="41"/>
      <c r="F17" s="41"/>
    </row>
    <row r="18" spans="1:11" ht="15" customHeight="1" x14ac:dyDescent="0.25">
      <c r="A18" s="41"/>
      <c r="B18" s="41"/>
      <c r="C18" s="41"/>
      <c r="D18" s="41"/>
      <c r="E18" s="41"/>
      <c r="F18" s="41"/>
    </row>
    <row r="19" spans="1:11" ht="15" customHeight="1" thickBot="1" x14ac:dyDescent="0.3">
      <c r="A19" s="41"/>
      <c r="B19" s="41"/>
      <c r="C19" s="41"/>
      <c r="D19" s="41"/>
      <c r="E19" s="41"/>
      <c r="F19" s="41"/>
    </row>
    <row r="20" spans="1:11" ht="20.100000000000001" customHeight="1" thickBot="1" x14ac:dyDescent="0.3">
      <c r="A20" s="41"/>
      <c r="B20" s="46" t="s">
        <v>2</v>
      </c>
      <c r="C20" s="49" t="s">
        <v>9</v>
      </c>
      <c r="D20" s="50">
        <f>C16</f>
        <v>2016</v>
      </c>
      <c r="E20" s="41"/>
      <c r="F20" s="41"/>
      <c r="G20" s="3"/>
      <c r="I20" s="1"/>
    </row>
    <row r="21" spans="1:11" ht="15.95" customHeight="1" x14ac:dyDescent="0.25">
      <c r="A21" s="41"/>
      <c r="B21" s="35" t="s">
        <v>16</v>
      </c>
      <c r="C21" s="36" t="s">
        <v>15</v>
      </c>
      <c r="D21" s="16"/>
      <c r="E21" s="41"/>
      <c r="F21" s="41"/>
      <c r="G21" s="3"/>
      <c r="I21" s="1"/>
    </row>
    <row r="22" spans="1:11" ht="15.95" customHeight="1" x14ac:dyDescent="0.25">
      <c r="A22" s="41"/>
      <c r="B22" s="37" t="s">
        <v>20</v>
      </c>
      <c r="C22" s="38" t="s">
        <v>21</v>
      </c>
      <c r="D22" s="17"/>
      <c r="E22" s="41"/>
      <c r="F22" s="41"/>
      <c r="G22" s="3"/>
      <c r="I22" s="1"/>
    </row>
    <row r="23" spans="1:11" ht="15.95" customHeight="1" thickBot="1" x14ac:dyDescent="0.3">
      <c r="A23" s="41"/>
      <c r="B23" s="39" t="s">
        <v>14</v>
      </c>
      <c r="C23" s="40" t="s">
        <v>41</v>
      </c>
      <c r="D23" s="18"/>
      <c r="E23" s="41"/>
      <c r="F23" s="41"/>
      <c r="G23" s="3"/>
      <c r="I23" s="12"/>
      <c r="J23" s="12"/>
      <c r="K23" s="12"/>
    </row>
    <row r="24" spans="1:11" ht="15" customHeight="1" x14ac:dyDescent="0.25">
      <c r="A24" s="41"/>
      <c r="B24" s="47"/>
      <c r="C24" s="41"/>
      <c r="D24" s="41"/>
      <c r="E24" s="41"/>
      <c r="F24" s="41"/>
    </row>
    <row r="25" spans="1:11" ht="15" customHeight="1" x14ac:dyDescent="0.25">
      <c r="A25" s="41"/>
      <c r="B25" s="48" t="s">
        <v>10</v>
      </c>
      <c r="C25" s="41"/>
      <c r="D25" s="41"/>
      <c r="E25" s="41"/>
      <c r="F25" s="41"/>
    </row>
    <row r="26" spans="1:11" ht="15" customHeight="1" thickBot="1" x14ac:dyDescent="0.3">
      <c r="A26" s="41"/>
      <c r="B26" s="47"/>
      <c r="C26" s="41"/>
      <c r="D26" s="41"/>
      <c r="E26" s="41"/>
      <c r="F26" s="41"/>
    </row>
    <row r="27" spans="1:11" ht="15" customHeight="1" thickBot="1" x14ac:dyDescent="0.3">
      <c r="A27" s="41"/>
      <c r="B27" s="46" t="s">
        <v>22</v>
      </c>
      <c r="C27" s="49"/>
      <c r="D27" s="50"/>
      <c r="E27" s="41"/>
      <c r="F27" s="41"/>
    </row>
    <row r="28" spans="1:11" ht="15" customHeight="1" x14ac:dyDescent="0.25">
      <c r="A28" s="41"/>
      <c r="B28" s="37" t="s">
        <v>23</v>
      </c>
      <c r="C28" s="38" t="s">
        <v>26</v>
      </c>
      <c r="D28" s="17"/>
      <c r="E28" s="41"/>
      <c r="F28" s="41"/>
    </row>
    <row r="29" spans="1:11" ht="15" customHeight="1" x14ac:dyDescent="0.25">
      <c r="A29" s="41"/>
      <c r="B29" s="37" t="s">
        <v>27</v>
      </c>
      <c r="C29" s="38" t="s">
        <v>32</v>
      </c>
      <c r="D29" s="31"/>
      <c r="E29" s="41"/>
      <c r="F29" s="41"/>
    </row>
    <row r="30" spans="1:11" ht="15" customHeight="1" thickBot="1" x14ac:dyDescent="0.3">
      <c r="A30" s="41"/>
      <c r="B30" s="39" t="s">
        <v>28</v>
      </c>
      <c r="C30" s="40" t="s">
        <v>31</v>
      </c>
      <c r="D30" s="32"/>
      <c r="E30" s="41"/>
      <c r="F30" s="41"/>
    </row>
    <row r="31" spans="1:11" ht="15" customHeight="1" x14ac:dyDescent="0.25">
      <c r="A31" s="41"/>
      <c r="B31" s="47"/>
      <c r="C31" s="41"/>
      <c r="D31" s="41"/>
      <c r="E31" s="41"/>
      <c r="F31" s="41"/>
    </row>
    <row r="32" spans="1:11" ht="15" customHeight="1" x14ac:dyDescent="0.25">
      <c r="A32" s="41"/>
      <c r="B32" s="47"/>
      <c r="C32" s="41"/>
      <c r="D32" s="41"/>
      <c r="E32" s="41"/>
      <c r="F32" s="41"/>
    </row>
    <row r="33" spans="1:18" ht="15" customHeight="1" x14ac:dyDescent="0.25">
      <c r="A33" s="41"/>
      <c r="B33" s="47"/>
      <c r="C33" s="41"/>
      <c r="D33" s="41"/>
      <c r="E33" s="41"/>
      <c r="F33" s="41"/>
    </row>
    <row r="34" spans="1:18" ht="15" customHeight="1" x14ac:dyDescent="0.25">
      <c r="A34" s="41"/>
      <c r="B34" s="47"/>
      <c r="C34" s="41"/>
      <c r="D34" s="41"/>
      <c r="E34" s="41"/>
      <c r="F34" s="41"/>
    </row>
    <row r="35" spans="1:18" ht="15" customHeight="1" x14ac:dyDescent="0.25">
      <c r="A35" s="41"/>
      <c r="B35" s="47"/>
      <c r="C35" s="41"/>
      <c r="D35" s="41"/>
      <c r="E35" s="41"/>
      <c r="F35" s="41"/>
    </row>
    <row r="36" spans="1:18" ht="15" customHeight="1" x14ac:dyDescent="0.25">
      <c r="A36" s="41"/>
      <c r="B36" s="47"/>
      <c r="C36" s="41"/>
      <c r="D36" s="51" t="s">
        <v>4</v>
      </c>
      <c r="E36" s="41"/>
      <c r="F36" s="52" t="s">
        <v>3</v>
      </c>
      <c r="H36" s="1"/>
      <c r="J36" s="7"/>
    </row>
    <row r="37" spans="1:18" ht="15" customHeight="1" thickBot="1" x14ac:dyDescent="0.3">
      <c r="A37" s="41"/>
      <c r="B37" s="41"/>
      <c r="C37" s="41"/>
      <c r="D37" s="41"/>
      <c r="E37" s="53"/>
      <c r="F37" s="54"/>
      <c r="H37" s="19"/>
      <c r="I37" s="1"/>
      <c r="J37" s="9"/>
      <c r="K37" s="10"/>
    </row>
    <row r="38" spans="1:18" ht="15" customHeight="1" thickBot="1" x14ac:dyDescent="0.3">
      <c r="A38" s="41"/>
      <c r="B38" s="55" t="s">
        <v>24</v>
      </c>
      <c r="C38" s="56"/>
      <c r="D38" s="57">
        <f>IF(D22&gt;0,D22/D28*100,0)</f>
        <v>0</v>
      </c>
      <c r="E38" s="58">
        <f>IF(D38&gt;100,100,D38)</f>
        <v>0</v>
      </c>
      <c r="F38" s="59">
        <f>IF(E38&lt;10,0,((E38-10)*0.0333))</f>
        <v>0</v>
      </c>
      <c r="H38" s="19"/>
      <c r="I38" s="28"/>
      <c r="J38" s="9"/>
      <c r="K38" s="29"/>
      <c r="O38" s="4"/>
    </row>
    <row r="39" spans="1:18" ht="15" customHeight="1" thickBot="1" x14ac:dyDescent="0.3">
      <c r="A39" s="41"/>
      <c r="B39" s="41"/>
      <c r="C39" s="41"/>
      <c r="D39" s="60"/>
      <c r="E39" s="53"/>
      <c r="F39" s="61"/>
      <c r="H39" s="19"/>
      <c r="I39" s="27"/>
      <c r="J39" s="9"/>
      <c r="K39" s="10"/>
    </row>
    <row r="40" spans="1:18" ht="15" customHeight="1" thickBot="1" x14ac:dyDescent="0.3">
      <c r="A40" s="41"/>
      <c r="B40" s="41" t="s">
        <v>13</v>
      </c>
      <c r="C40" s="41"/>
      <c r="D40" s="57">
        <f>IF(D21&gt;0,D23/D21*100,)</f>
        <v>0</v>
      </c>
      <c r="E40" s="58">
        <f>IF(D40&lt;30,30,D40)</f>
        <v>30</v>
      </c>
      <c r="F40" s="59">
        <f>IF(E40&gt;90,0,(3-(E40-30)*0.05))</f>
        <v>3</v>
      </c>
      <c r="H40" s="1"/>
      <c r="I40" s="1"/>
      <c r="J40" s="9"/>
      <c r="K40" s="10"/>
    </row>
    <row r="41" spans="1:18" ht="15" customHeight="1" thickBot="1" x14ac:dyDescent="0.3">
      <c r="A41" s="41"/>
      <c r="B41" s="56"/>
      <c r="C41" s="56"/>
      <c r="D41" s="56"/>
      <c r="E41" s="53"/>
      <c r="F41" s="62"/>
      <c r="G41" s="30"/>
      <c r="K41" s="11"/>
      <c r="L41" s="8"/>
    </row>
    <row r="42" spans="1:18" ht="15" customHeight="1" thickBot="1" x14ac:dyDescent="0.3">
      <c r="A42" s="41"/>
      <c r="B42" s="41" t="s">
        <v>29</v>
      </c>
      <c r="C42" s="41"/>
      <c r="D42" s="63" t="str">
        <f>IF(D29&gt;0,C16-D29,"0")</f>
        <v>0</v>
      </c>
      <c r="E42" s="58">
        <f>IF(D42&gt;15,15,D42)</f>
        <v>15</v>
      </c>
      <c r="F42" s="59">
        <f>IF(E42&lt;2,0,((E42-2)*0.231))</f>
        <v>3.0030000000000001</v>
      </c>
      <c r="G42" s="30"/>
      <c r="K42" s="11"/>
      <c r="L42" s="8"/>
    </row>
    <row r="43" spans="1:18" ht="15" customHeight="1" thickBot="1" x14ac:dyDescent="0.3">
      <c r="A43" s="41"/>
      <c r="B43" s="56"/>
      <c r="C43" s="56"/>
      <c r="D43" s="56"/>
      <c r="E43" s="64"/>
      <c r="F43" s="62"/>
      <c r="G43" s="30"/>
      <c r="K43" s="11"/>
      <c r="L43" s="8"/>
    </row>
    <row r="44" spans="1:18" ht="15" customHeight="1" thickBot="1" x14ac:dyDescent="0.3">
      <c r="A44" s="41"/>
      <c r="B44" s="41" t="s">
        <v>30</v>
      </c>
      <c r="C44" s="56"/>
      <c r="D44" s="63" t="str">
        <f>IF(D30&gt;0,C16-D30,"0")</f>
        <v>0</v>
      </c>
      <c r="E44" s="58">
        <f>IF(D44&gt;10,10,D44)</f>
        <v>10</v>
      </c>
      <c r="F44" s="59">
        <f>IF(E44&lt;1,0,((E44-1)*0.333))</f>
        <v>2.9970000000000003</v>
      </c>
      <c r="G44" s="30"/>
      <c r="K44" s="11"/>
      <c r="L44" s="8"/>
    </row>
    <row r="45" spans="1:18" ht="15" customHeight="1" x14ac:dyDescent="0.25">
      <c r="A45" s="41"/>
      <c r="B45" s="56"/>
      <c r="C45" s="56"/>
      <c r="D45" s="56"/>
      <c r="E45" s="65"/>
      <c r="F45" s="62"/>
      <c r="G45" s="30"/>
      <c r="K45" s="11"/>
      <c r="L45" s="8"/>
    </row>
    <row r="46" spans="1:18" ht="15" customHeight="1" thickBot="1" x14ac:dyDescent="0.3">
      <c r="A46" s="41"/>
      <c r="B46" s="56"/>
      <c r="C46" s="56"/>
      <c r="D46" s="56"/>
      <c r="E46" s="66"/>
      <c r="F46" s="41"/>
      <c r="K46" s="11"/>
      <c r="L46" s="26"/>
    </row>
    <row r="47" spans="1:18" s="20" customFormat="1" ht="20.100000000000001" customHeight="1" thickTop="1" thickBot="1" x14ac:dyDescent="0.3">
      <c r="A47" s="67"/>
      <c r="B47" s="67" t="s">
        <v>5</v>
      </c>
      <c r="C47" s="67"/>
      <c r="D47" s="68" t="str">
        <f>IF(F47&lt;0.499,"Bonita žadatele je nevyhovující","Bonita žadatele je vyhovující")</f>
        <v>Bonita žadatele je vyhovující</v>
      </c>
      <c r="E47" s="67"/>
      <c r="F47" s="69">
        <f>AVERAGE(F38:F44)</f>
        <v>2.25</v>
      </c>
      <c r="I47" s="21"/>
      <c r="K47" s="22"/>
      <c r="L47" s="23"/>
    </row>
    <row r="48" spans="1:18" ht="15" customHeight="1" thickTop="1" x14ac:dyDescent="0.25">
      <c r="A48" s="41"/>
      <c r="B48" s="41"/>
      <c r="C48" s="41"/>
      <c r="D48" s="41"/>
      <c r="E48" s="66"/>
      <c r="F48" s="41"/>
      <c r="H48" s="6"/>
      <c r="K48" s="11"/>
      <c r="L48" s="8"/>
      <c r="Q48" s="3"/>
      <c r="R48" s="5"/>
    </row>
    <row r="49" spans="1:18" ht="15" customHeight="1" x14ac:dyDescent="0.25">
      <c r="A49" s="41"/>
      <c r="B49" s="41"/>
      <c r="C49" s="41"/>
      <c r="D49" s="41"/>
      <c r="E49" s="66"/>
      <c r="F49" s="41"/>
      <c r="H49" s="24"/>
      <c r="K49" s="11"/>
      <c r="L49" s="8"/>
      <c r="Q49" s="3"/>
      <c r="R49" s="5"/>
    </row>
    <row r="50" spans="1:18" ht="15" customHeight="1" x14ac:dyDescent="0.25">
      <c r="A50" s="41"/>
      <c r="B50" s="41"/>
      <c r="C50" s="41"/>
      <c r="D50" s="41"/>
      <c r="E50" s="41"/>
      <c r="F50" s="41"/>
      <c r="K50" s="11"/>
      <c r="L50" s="8"/>
      <c r="Q50" s="3"/>
      <c r="R50" s="5"/>
    </row>
    <row r="51" spans="1:18" ht="15" customHeight="1" x14ac:dyDescent="0.25">
      <c r="A51" s="41"/>
      <c r="B51" s="41"/>
      <c r="C51" s="41"/>
      <c r="D51" s="41"/>
      <c r="E51" s="41"/>
      <c r="F51" s="41"/>
      <c r="K51" s="11"/>
      <c r="L51" s="8"/>
      <c r="Q51" s="3"/>
      <c r="R51" s="5"/>
    </row>
    <row r="52" spans="1:18" ht="15" customHeight="1" x14ac:dyDescent="0.25">
      <c r="A52" s="41"/>
      <c r="B52" s="41"/>
      <c r="C52" s="41"/>
      <c r="D52" s="41"/>
      <c r="E52" s="41"/>
      <c r="F52" s="41"/>
      <c r="K52" s="11"/>
      <c r="L52" s="8"/>
      <c r="Q52" s="3"/>
      <c r="R52" s="5"/>
    </row>
    <row r="53" spans="1:18" ht="15" customHeight="1" x14ac:dyDescent="0.25">
      <c r="A53" s="41"/>
      <c r="B53" s="41"/>
      <c r="C53" s="41"/>
      <c r="D53" s="41"/>
      <c r="E53" s="41"/>
      <c r="F53" s="41"/>
      <c r="K53" s="11"/>
      <c r="L53" s="8"/>
      <c r="Q53" s="3"/>
      <c r="R53" s="5"/>
    </row>
    <row r="54" spans="1:18" ht="15" customHeight="1" x14ac:dyDescent="0.25">
      <c r="A54" s="41"/>
      <c r="B54" s="41"/>
      <c r="C54" s="41"/>
      <c r="D54" s="41"/>
      <c r="E54" s="41"/>
      <c r="F54" s="41"/>
      <c r="K54" s="11"/>
      <c r="L54" s="8"/>
      <c r="Q54" s="3"/>
      <c r="R54" s="5"/>
    </row>
    <row r="55" spans="1:18" ht="15" customHeight="1" x14ac:dyDescent="0.25">
      <c r="A55" s="41"/>
      <c r="B55" s="41"/>
      <c r="C55" s="41"/>
      <c r="D55" s="41"/>
      <c r="E55" s="41"/>
      <c r="F55" s="41"/>
      <c r="K55" s="11"/>
      <c r="L55" s="8"/>
      <c r="Q55" s="3"/>
      <c r="R55" s="5"/>
    </row>
    <row r="56" spans="1:18" ht="15" customHeight="1" x14ac:dyDescent="0.25">
      <c r="A56" s="41"/>
      <c r="B56" s="70" t="s">
        <v>6</v>
      </c>
      <c r="C56" s="15" t="s">
        <v>17</v>
      </c>
      <c r="D56" s="41"/>
      <c r="E56" s="41"/>
      <c r="F56" s="41"/>
      <c r="K56" s="11"/>
      <c r="L56" s="8"/>
      <c r="Q56" s="3"/>
      <c r="R56" s="5"/>
    </row>
    <row r="57" spans="1:18" ht="15" customHeight="1" x14ac:dyDescent="0.25">
      <c r="A57" s="41"/>
      <c r="B57" s="70"/>
      <c r="C57" s="41"/>
      <c r="D57" s="41"/>
      <c r="E57" s="41"/>
      <c r="F57" s="41"/>
      <c r="K57" s="11"/>
      <c r="Q57" s="3"/>
      <c r="R57" s="5"/>
    </row>
    <row r="58" spans="1:18" ht="15" customHeight="1" x14ac:dyDescent="0.25">
      <c r="A58" s="41"/>
      <c r="B58" s="70" t="s">
        <v>7</v>
      </c>
      <c r="C58" s="15"/>
      <c r="D58" s="41"/>
      <c r="E58" s="41"/>
      <c r="F58" s="41"/>
      <c r="K58" s="11"/>
      <c r="Q58" s="3"/>
      <c r="R58" s="5"/>
    </row>
    <row r="59" spans="1:18" ht="15" customHeight="1" x14ac:dyDescent="0.25">
      <c r="A59" s="41"/>
      <c r="B59" s="41"/>
      <c r="C59" s="41"/>
      <c r="D59" s="41"/>
      <c r="E59" s="41"/>
      <c r="F59" s="41"/>
      <c r="K59" s="11"/>
      <c r="Q59" s="3"/>
      <c r="R59" s="5"/>
    </row>
    <row r="60" spans="1:18" ht="15" customHeight="1" x14ac:dyDescent="0.25">
      <c r="A60" s="41"/>
      <c r="B60" s="41"/>
      <c r="C60" s="41"/>
      <c r="D60" s="41"/>
      <c r="E60" s="41"/>
      <c r="F60" s="41"/>
      <c r="K60" s="11"/>
      <c r="Q60" s="3"/>
      <c r="R60" s="5"/>
    </row>
    <row r="61" spans="1:18" ht="15" customHeight="1" x14ac:dyDescent="0.25">
      <c r="A61" s="41"/>
      <c r="B61" s="41"/>
      <c r="C61" s="71" t="s">
        <v>19</v>
      </c>
      <c r="D61" s="41"/>
      <c r="E61" s="41"/>
      <c r="F61" s="41"/>
      <c r="K61" s="11"/>
      <c r="Q61" s="3"/>
      <c r="R61" s="5"/>
    </row>
    <row r="62" spans="1:18" ht="15" customHeight="1" x14ac:dyDescent="0.25">
      <c r="A62" s="41"/>
      <c r="B62" s="41"/>
      <c r="C62" s="71" t="s">
        <v>25</v>
      </c>
      <c r="D62" s="41"/>
      <c r="E62" s="41"/>
      <c r="F62" s="41"/>
      <c r="K62" s="11"/>
      <c r="Q62" s="3"/>
      <c r="R62" s="5"/>
    </row>
    <row r="63" spans="1:18" ht="15" customHeight="1" x14ac:dyDescent="0.25">
      <c r="A63" s="41"/>
      <c r="B63" s="41"/>
      <c r="C63" s="71"/>
      <c r="D63" s="41"/>
      <c r="E63" s="41"/>
      <c r="F63" s="41"/>
      <c r="K63" s="11"/>
      <c r="Q63" s="3"/>
      <c r="R63" s="5"/>
    </row>
    <row r="64" spans="1:18" ht="15" customHeight="1" x14ac:dyDescent="0.25">
      <c r="A64" s="41"/>
      <c r="B64" s="41"/>
      <c r="C64" s="41"/>
      <c r="D64" s="41"/>
      <c r="E64" s="41"/>
      <c r="F64" s="41"/>
      <c r="K64" s="11"/>
      <c r="Q64" s="3"/>
      <c r="R64" s="5"/>
    </row>
    <row r="65" spans="1:18" ht="15" customHeight="1" x14ac:dyDescent="0.25">
      <c r="A65" s="41"/>
      <c r="B65" s="41"/>
      <c r="C65" s="41"/>
      <c r="D65" s="41"/>
      <c r="E65" s="41"/>
      <c r="F65" s="41"/>
      <c r="K65" s="11"/>
      <c r="Q65" s="3"/>
      <c r="R65" s="5"/>
    </row>
    <row r="66" spans="1:18" ht="15" customHeight="1" x14ac:dyDescent="0.25">
      <c r="A66" s="41"/>
      <c r="B66" s="41"/>
      <c r="C66" s="41"/>
      <c r="D66" s="41"/>
      <c r="E66" s="41"/>
      <c r="F66" s="41"/>
      <c r="K66" s="11"/>
      <c r="Q66" s="3"/>
      <c r="R66" s="5"/>
    </row>
    <row r="67" spans="1:18" ht="15" customHeight="1" x14ac:dyDescent="0.25">
      <c r="A67" s="41"/>
      <c r="B67" s="41"/>
      <c r="C67" s="41"/>
      <c r="D67" s="71"/>
      <c r="E67" s="41"/>
      <c r="F67" s="41"/>
      <c r="K67" s="11"/>
      <c r="Q67" s="3"/>
      <c r="R67" s="5"/>
    </row>
    <row r="68" spans="1:18" ht="15" customHeight="1" x14ac:dyDescent="0.25">
      <c r="A68" s="41"/>
      <c r="B68" s="41"/>
      <c r="C68" s="41"/>
      <c r="D68" s="71" t="s">
        <v>8</v>
      </c>
      <c r="E68" s="41"/>
      <c r="F68" s="41"/>
      <c r="K68" s="11"/>
      <c r="Q68" s="3"/>
      <c r="R68" s="5"/>
    </row>
    <row r="69" spans="1:18" ht="15" customHeight="1" x14ac:dyDescent="0.25">
      <c r="A69" s="41"/>
      <c r="B69" s="41"/>
      <c r="C69" s="41"/>
      <c r="D69" s="71" t="s">
        <v>11</v>
      </c>
      <c r="E69" s="41"/>
      <c r="F69" s="41"/>
      <c r="Q69" s="3"/>
      <c r="R69" s="5"/>
    </row>
    <row r="70" spans="1:18" ht="15" customHeight="1" x14ac:dyDescent="0.25">
      <c r="A70" s="41"/>
      <c r="B70" s="41"/>
      <c r="C70" s="41"/>
      <c r="D70" s="41"/>
      <c r="E70" s="41"/>
      <c r="F70" s="41"/>
      <c r="Q70" s="3"/>
      <c r="R70" s="5"/>
    </row>
    <row r="71" spans="1:18" ht="15" customHeight="1" x14ac:dyDescent="0.25">
      <c r="A71" s="41"/>
      <c r="B71" s="41"/>
      <c r="C71" s="41"/>
      <c r="D71" s="41"/>
      <c r="E71" s="41"/>
      <c r="F71" s="41"/>
      <c r="Q71" s="3"/>
      <c r="R71" s="5"/>
    </row>
    <row r="72" spans="1:18" ht="15" customHeight="1" x14ac:dyDescent="0.25">
      <c r="A72" s="41"/>
      <c r="B72" s="41"/>
      <c r="C72" s="41"/>
      <c r="D72" s="41"/>
      <c r="E72" s="41"/>
      <c r="F72" s="41"/>
      <c r="Q72" s="3"/>
      <c r="R72" s="5"/>
    </row>
    <row r="73" spans="1:18" ht="15" customHeight="1" x14ac:dyDescent="0.25">
      <c r="A73" s="41"/>
      <c r="B73" s="41"/>
      <c r="C73" s="41"/>
      <c r="D73" s="41"/>
      <c r="E73" s="41"/>
      <c r="F73" s="41"/>
      <c r="Q73" s="3"/>
      <c r="R73" s="5"/>
    </row>
    <row r="74" spans="1:18" ht="15" customHeight="1" x14ac:dyDescent="0.25">
      <c r="A74" s="41"/>
      <c r="B74" s="41"/>
      <c r="C74" s="41"/>
      <c r="D74" s="41"/>
      <c r="E74" s="41"/>
      <c r="F74" s="41"/>
      <c r="Q74" s="3"/>
      <c r="R74" s="5"/>
    </row>
    <row r="75" spans="1:18" ht="15" customHeight="1" x14ac:dyDescent="0.25">
      <c r="A75" s="41"/>
      <c r="B75" s="41"/>
      <c r="C75" s="41"/>
      <c r="D75" s="41"/>
      <c r="E75" s="41"/>
      <c r="F75" s="41"/>
      <c r="Q75" s="3"/>
      <c r="R75" s="5"/>
    </row>
    <row r="76" spans="1:18" ht="15" customHeight="1" x14ac:dyDescent="0.25">
      <c r="A76" s="41"/>
      <c r="B76" s="41"/>
      <c r="C76" s="41"/>
      <c r="D76" s="41"/>
      <c r="E76" s="41"/>
      <c r="F76" s="41"/>
      <c r="Q76" s="3"/>
      <c r="R76" s="5"/>
    </row>
    <row r="77" spans="1:18" ht="15" customHeight="1" x14ac:dyDescent="0.25">
      <c r="A77" s="41"/>
      <c r="B77" s="41"/>
      <c r="C77" s="41"/>
      <c r="D77" s="41"/>
      <c r="E77" s="41"/>
      <c r="F77" s="41"/>
      <c r="Q77" s="3"/>
      <c r="R77" s="5"/>
    </row>
    <row r="78" spans="1:18" ht="15" customHeight="1" x14ac:dyDescent="0.25">
      <c r="Q78" s="3"/>
      <c r="R78" s="5"/>
    </row>
    <row r="79" spans="1:18" ht="15" customHeight="1" x14ac:dyDescent="0.25">
      <c r="Q79" s="3"/>
      <c r="R79" s="5"/>
    </row>
    <row r="80" spans="1:18" ht="15" customHeight="1" x14ac:dyDescent="0.25">
      <c r="Q80" s="3"/>
      <c r="R80" s="5"/>
    </row>
    <row r="81" spans="17:18" ht="15" customHeight="1" x14ac:dyDescent="0.25">
      <c r="Q81" s="3"/>
      <c r="R81" s="5"/>
    </row>
    <row r="82" spans="17:18" ht="15" customHeight="1" x14ac:dyDescent="0.25">
      <c r="Q82" s="3"/>
      <c r="R82" s="5"/>
    </row>
    <row r="83" spans="17:18" ht="15" customHeight="1" x14ac:dyDescent="0.25">
      <c r="Q83" s="3"/>
      <c r="R83" s="5"/>
    </row>
    <row r="84" spans="17:18" ht="15" customHeight="1" x14ac:dyDescent="0.25">
      <c r="Q84" s="3"/>
      <c r="R84" s="5"/>
    </row>
    <row r="85" spans="17:18" ht="15" customHeight="1" x14ac:dyDescent="0.25">
      <c r="Q85" s="3"/>
      <c r="R85" s="5"/>
    </row>
    <row r="86" spans="17:18" ht="15" customHeight="1" x14ac:dyDescent="0.25">
      <c r="Q86" s="3"/>
      <c r="R86" s="5"/>
    </row>
    <row r="87" spans="17:18" ht="15" customHeight="1" x14ac:dyDescent="0.25">
      <c r="Q87" s="3"/>
      <c r="R87" s="5"/>
    </row>
    <row r="88" spans="17:18" ht="15" customHeight="1" x14ac:dyDescent="0.25">
      <c r="Q88" s="3"/>
      <c r="R88" s="5"/>
    </row>
    <row r="89" spans="17:18" ht="15" customHeight="1" x14ac:dyDescent="0.25">
      <c r="Q89" s="3"/>
      <c r="R89" s="5"/>
    </row>
    <row r="90" spans="17:18" ht="15" customHeight="1" x14ac:dyDescent="0.25">
      <c r="Q90" s="3"/>
      <c r="R90" s="5"/>
    </row>
  </sheetData>
  <sheetProtection algorithmName="SHA-512" hashValue="HLMP3k3fYEAUr/P4V87VW+RQ4x0qt2nAqth7BRjNRd7d08S4lDLWAbxXrfr8mpnCbHgoKXqrs5POFs2G645crA==" saltValue="HNwygGmgrS3CfTqlYi3MRg==" spinCount="100000" sheet="1" objects="1" scenarios="1"/>
  <protectedRanges>
    <protectedRange sqref="C14 C15 C16 D21 D22 D23 D28 D29 D30 C56 C58" name="Oblast1"/>
  </protectedRanges>
  <mergeCells count="1">
    <mergeCell ref="C14:F14"/>
  </mergeCells>
  <pageMargins left="0.51181102362204722" right="0.51181102362204722" top="0.59055118110236227" bottom="0.59055118110236227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0"/>
  <sheetViews>
    <sheetView topLeftCell="A18" workbookViewId="0">
      <selection activeCell="C22" sqref="C22"/>
    </sheetView>
  </sheetViews>
  <sheetFormatPr defaultRowHeight="15" customHeight="1" x14ac:dyDescent="0.25"/>
  <cols>
    <col min="1" max="1" width="5.7109375" style="1" customWidth="1"/>
    <col min="2" max="2" width="43.28515625" style="1" customWidth="1"/>
    <col min="3" max="3" width="47.140625" style="1" customWidth="1"/>
    <col min="4" max="6" width="14.7109375" style="1" customWidth="1"/>
    <col min="7" max="7" width="9.140625" style="1"/>
    <col min="8" max="8" width="10.7109375" style="3" customWidth="1"/>
    <col min="9" max="9" width="7.7109375" style="3" customWidth="1"/>
    <col min="10" max="30" width="7.7109375" style="1" customWidth="1"/>
    <col min="31" max="16384" width="9.140625" style="1"/>
  </cols>
  <sheetData>
    <row r="1" spans="1:9" ht="15" customHeight="1" x14ac:dyDescent="0.2">
      <c r="A1" s="41"/>
      <c r="B1" s="41"/>
      <c r="C1" s="41"/>
      <c r="D1" s="42"/>
      <c r="E1" s="41"/>
      <c r="F1" s="41"/>
    </row>
    <row r="2" spans="1:9" ht="15" customHeight="1" x14ac:dyDescent="0.2">
      <c r="A2" s="41"/>
      <c r="B2" s="42"/>
      <c r="C2" s="41"/>
      <c r="D2" s="41"/>
      <c r="E2" s="41"/>
      <c r="F2" s="41"/>
    </row>
    <row r="3" spans="1:9" ht="15" customHeight="1" x14ac:dyDescent="0.25">
      <c r="A3" s="41"/>
      <c r="B3" s="41"/>
      <c r="C3" s="41"/>
      <c r="D3" s="41"/>
      <c r="E3" s="41"/>
      <c r="F3" s="41"/>
    </row>
    <row r="4" spans="1:9" ht="15" customHeight="1" x14ac:dyDescent="0.25">
      <c r="A4" s="41"/>
      <c r="B4" s="41"/>
      <c r="C4" s="41"/>
      <c r="D4" s="41"/>
      <c r="E4" s="41"/>
      <c r="F4" s="41"/>
    </row>
    <row r="5" spans="1:9" ht="15" customHeight="1" x14ac:dyDescent="0.25">
      <c r="A5" s="41"/>
      <c r="B5" s="41"/>
      <c r="C5" s="41"/>
      <c r="D5" s="41"/>
      <c r="E5" s="41"/>
      <c r="F5" s="41"/>
    </row>
    <row r="6" spans="1:9" ht="15" customHeight="1" x14ac:dyDescent="0.25">
      <c r="A6" s="41"/>
      <c r="B6" s="41"/>
      <c r="C6" s="41"/>
      <c r="D6" s="41"/>
      <c r="E6" s="41"/>
      <c r="F6" s="41"/>
    </row>
    <row r="7" spans="1:9" ht="15" customHeight="1" x14ac:dyDescent="0.25">
      <c r="A7" s="41"/>
      <c r="B7" s="41"/>
      <c r="C7" s="41"/>
      <c r="D7" s="41"/>
      <c r="E7" s="41"/>
      <c r="F7" s="41"/>
    </row>
    <row r="8" spans="1:9" ht="15" customHeight="1" x14ac:dyDescent="0.25">
      <c r="A8" s="41"/>
      <c r="B8" s="41"/>
      <c r="C8" s="41"/>
      <c r="D8" s="41"/>
      <c r="E8" s="41"/>
      <c r="F8" s="41"/>
    </row>
    <row r="9" spans="1:9" s="2" customFormat="1" ht="24.95" customHeight="1" x14ac:dyDescent="0.25">
      <c r="A9" s="43"/>
      <c r="B9" s="44" t="s">
        <v>18</v>
      </c>
      <c r="C9" s="43"/>
      <c r="D9" s="43"/>
      <c r="E9" s="43"/>
      <c r="F9" s="43"/>
      <c r="H9" s="4"/>
      <c r="I9" s="4"/>
    </row>
    <row r="10" spans="1:9" s="2" customFormat="1" ht="24.95" customHeight="1" x14ac:dyDescent="0.25">
      <c r="A10" s="43"/>
      <c r="B10" s="45" t="s">
        <v>36</v>
      </c>
      <c r="C10" s="43"/>
      <c r="D10" s="43"/>
      <c r="E10" s="43"/>
      <c r="F10" s="43"/>
      <c r="H10" s="4"/>
      <c r="I10" s="4"/>
    </row>
    <row r="11" spans="1:9" ht="15" customHeight="1" x14ac:dyDescent="0.25">
      <c r="A11" s="41"/>
      <c r="B11" s="41"/>
      <c r="C11" s="41"/>
      <c r="D11" s="41"/>
      <c r="E11" s="41"/>
      <c r="F11" s="41"/>
    </row>
    <row r="12" spans="1:9" ht="15" customHeight="1" x14ac:dyDescent="0.25">
      <c r="A12" s="41"/>
      <c r="B12" s="41"/>
      <c r="C12" s="41"/>
      <c r="D12" s="41"/>
      <c r="E12" s="41"/>
      <c r="F12" s="41"/>
    </row>
    <row r="13" spans="1:9" ht="15" customHeight="1" x14ac:dyDescent="0.25">
      <c r="A13" s="41"/>
      <c r="B13" s="41"/>
      <c r="C13" s="41"/>
      <c r="D13" s="41"/>
      <c r="E13" s="41"/>
      <c r="F13" s="41"/>
    </row>
    <row r="14" spans="1:9" ht="15" customHeight="1" x14ac:dyDescent="0.25">
      <c r="A14" s="41"/>
      <c r="B14" s="41" t="s">
        <v>0</v>
      </c>
      <c r="C14" s="78"/>
      <c r="D14" s="78"/>
      <c r="E14" s="78"/>
      <c r="F14" s="78"/>
    </row>
    <row r="15" spans="1:9" ht="15" customHeight="1" x14ac:dyDescent="0.25">
      <c r="A15" s="41"/>
      <c r="B15" s="41" t="s">
        <v>1</v>
      </c>
      <c r="C15" s="25"/>
      <c r="D15" s="41"/>
      <c r="E15" s="41"/>
      <c r="F15" s="41"/>
    </row>
    <row r="16" spans="1:9" ht="15" customHeight="1" x14ac:dyDescent="0.25">
      <c r="A16" s="41"/>
      <c r="B16" s="41" t="s">
        <v>39</v>
      </c>
      <c r="C16" s="14">
        <v>2016</v>
      </c>
      <c r="D16" s="41"/>
      <c r="E16" s="41"/>
      <c r="F16" s="41"/>
    </row>
    <row r="17" spans="1:11" ht="15" customHeight="1" x14ac:dyDescent="0.25">
      <c r="A17" s="41"/>
      <c r="B17" s="41"/>
      <c r="C17" s="41"/>
      <c r="D17" s="41"/>
      <c r="E17" s="41"/>
      <c r="F17" s="41"/>
    </row>
    <row r="18" spans="1:11" ht="15" customHeight="1" x14ac:dyDescent="0.25">
      <c r="A18" s="41"/>
      <c r="B18" s="41"/>
      <c r="C18" s="41"/>
      <c r="D18" s="41"/>
      <c r="E18" s="41"/>
      <c r="F18" s="41"/>
      <c r="G18" s="33"/>
      <c r="H18" s="33"/>
      <c r="I18" s="33"/>
      <c r="J18" s="33"/>
      <c r="K18" s="33"/>
    </row>
    <row r="19" spans="1:11" ht="15" customHeight="1" thickBot="1" x14ac:dyDescent="0.3">
      <c r="A19" s="41"/>
      <c r="B19" s="41"/>
      <c r="C19" s="41"/>
      <c r="D19" s="41"/>
      <c r="E19" s="41"/>
      <c r="F19" s="41"/>
      <c r="G19" s="33"/>
      <c r="I19" s="33"/>
      <c r="J19" s="33"/>
      <c r="K19" s="33"/>
    </row>
    <row r="20" spans="1:11" ht="20.100000000000001" customHeight="1" thickBot="1" x14ac:dyDescent="0.3">
      <c r="A20" s="41"/>
      <c r="B20" s="46" t="s">
        <v>2</v>
      </c>
      <c r="C20" s="49" t="s">
        <v>9</v>
      </c>
      <c r="D20" s="50">
        <f>C16</f>
        <v>2016</v>
      </c>
      <c r="E20" s="41"/>
      <c r="F20" s="41"/>
      <c r="G20" s="33"/>
      <c r="I20" s="33"/>
      <c r="J20" s="33"/>
      <c r="K20" s="33"/>
    </row>
    <row r="21" spans="1:11" ht="15.95" customHeight="1" x14ac:dyDescent="0.25">
      <c r="A21" s="41"/>
      <c r="B21" s="35" t="s">
        <v>33</v>
      </c>
      <c r="C21" s="36" t="s">
        <v>43</v>
      </c>
      <c r="D21" s="16"/>
      <c r="E21" s="41"/>
      <c r="F21" s="41"/>
      <c r="G21" s="33"/>
      <c r="I21" s="33"/>
      <c r="J21" s="33"/>
      <c r="K21" s="33"/>
    </row>
    <row r="22" spans="1:11" ht="15.95" customHeight="1" x14ac:dyDescent="0.25">
      <c r="A22" s="41"/>
      <c r="B22" s="37" t="s">
        <v>12</v>
      </c>
      <c r="C22" s="38" t="s">
        <v>44</v>
      </c>
      <c r="D22" s="17"/>
      <c r="E22" s="41"/>
      <c r="F22" s="41"/>
      <c r="G22" s="33"/>
      <c r="I22" s="33"/>
      <c r="J22" s="33"/>
      <c r="K22" s="33"/>
    </row>
    <row r="23" spans="1:11" ht="15.95" customHeight="1" thickBot="1" x14ac:dyDescent="0.3">
      <c r="A23" s="41"/>
      <c r="B23" s="39" t="s">
        <v>34</v>
      </c>
      <c r="C23" s="40" t="s">
        <v>45</v>
      </c>
      <c r="D23" s="18"/>
      <c r="E23" s="41"/>
      <c r="F23" s="41"/>
      <c r="G23" s="33"/>
      <c r="I23" s="34"/>
      <c r="J23" s="33"/>
      <c r="K23" s="34"/>
    </row>
    <row r="24" spans="1:11" ht="15" customHeight="1" x14ac:dyDescent="0.25">
      <c r="A24" s="41"/>
      <c r="B24" s="47"/>
      <c r="C24" s="41"/>
      <c r="D24" s="41"/>
      <c r="E24" s="41"/>
      <c r="F24" s="41"/>
      <c r="G24" s="33"/>
      <c r="I24" s="33"/>
      <c r="J24" s="33"/>
      <c r="K24" s="33"/>
    </row>
    <row r="25" spans="1:11" ht="15" customHeight="1" x14ac:dyDescent="0.25">
      <c r="A25" s="41"/>
      <c r="B25" s="48" t="s">
        <v>10</v>
      </c>
      <c r="C25" s="41"/>
      <c r="D25" s="41"/>
      <c r="E25" s="41"/>
      <c r="F25" s="41"/>
      <c r="G25" s="33"/>
      <c r="H25" s="33"/>
      <c r="I25" s="33"/>
      <c r="J25" s="33"/>
      <c r="K25" s="33"/>
    </row>
    <row r="26" spans="1:11" ht="15" customHeight="1" thickBot="1" x14ac:dyDescent="0.3">
      <c r="A26" s="41"/>
      <c r="B26" s="47"/>
      <c r="C26" s="41"/>
      <c r="D26" s="41"/>
      <c r="E26" s="41"/>
      <c r="F26" s="41"/>
      <c r="G26" s="33"/>
      <c r="H26" s="33"/>
      <c r="I26" s="33"/>
      <c r="J26" s="33"/>
      <c r="K26" s="33"/>
    </row>
    <row r="27" spans="1:11" ht="15" customHeight="1" thickBot="1" x14ac:dyDescent="0.3">
      <c r="A27" s="41"/>
      <c r="B27" s="46" t="s">
        <v>22</v>
      </c>
      <c r="C27" s="49"/>
      <c r="D27" s="50"/>
      <c r="E27" s="41"/>
      <c r="F27" s="41"/>
      <c r="G27" s="33"/>
      <c r="H27" s="33"/>
      <c r="I27" s="33"/>
      <c r="J27" s="33"/>
      <c r="K27" s="33"/>
    </row>
    <row r="28" spans="1:11" ht="15" customHeight="1" x14ac:dyDescent="0.25">
      <c r="A28" s="41"/>
      <c r="B28" s="37" t="s">
        <v>23</v>
      </c>
      <c r="C28" s="38" t="s">
        <v>26</v>
      </c>
      <c r="D28" s="17"/>
      <c r="E28" s="41"/>
      <c r="F28" s="41"/>
    </row>
    <row r="29" spans="1:11" ht="15" customHeight="1" x14ac:dyDescent="0.25">
      <c r="A29" s="41"/>
      <c r="B29" s="37" t="s">
        <v>27</v>
      </c>
      <c r="C29" s="38" t="s">
        <v>32</v>
      </c>
      <c r="D29" s="31"/>
      <c r="E29" s="41"/>
      <c r="F29" s="41"/>
    </row>
    <row r="30" spans="1:11" ht="15" customHeight="1" thickBot="1" x14ac:dyDescent="0.3">
      <c r="A30" s="41"/>
      <c r="B30" s="39" t="s">
        <v>28</v>
      </c>
      <c r="C30" s="40" t="s">
        <v>31</v>
      </c>
      <c r="D30" s="32"/>
      <c r="E30" s="41"/>
      <c r="F30" s="41"/>
    </row>
    <row r="31" spans="1:11" ht="15" customHeight="1" x14ac:dyDescent="0.25">
      <c r="A31" s="41"/>
      <c r="B31" s="47"/>
      <c r="C31" s="41"/>
      <c r="D31" s="41"/>
      <c r="E31" s="41"/>
      <c r="F31" s="41"/>
    </row>
    <row r="32" spans="1:11" ht="15" customHeight="1" x14ac:dyDescent="0.25">
      <c r="A32" s="41"/>
      <c r="B32" s="47"/>
      <c r="C32" s="41"/>
      <c r="D32" s="41"/>
      <c r="E32" s="41"/>
      <c r="F32" s="41"/>
    </row>
    <row r="33" spans="1:18" ht="15" customHeight="1" x14ac:dyDescent="0.25">
      <c r="A33" s="41"/>
      <c r="B33" s="47"/>
      <c r="C33" s="41"/>
      <c r="D33" s="72"/>
      <c r="E33" s="41"/>
      <c r="F33" s="41"/>
    </row>
    <row r="34" spans="1:18" ht="15" customHeight="1" x14ac:dyDescent="0.25">
      <c r="A34" s="41"/>
      <c r="B34" s="47"/>
      <c r="C34" s="41"/>
      <c r="D34" s="41"/>
      <c r="E34" s="41"/>
      <c r="F34" s="41"/>
    </row>
    <row r="35" spans="1:18" ht="15" customHeight="1" x14ac:dyDescent="0.25">
      <c r="A35" s="41"/>
      <c r="B35" s="47"/>
      <c r="C35" s="41"/>
      <c r="D35" s="41"/>
      <c r="E35" s="41"/>
      <c r="F35" s="41"/>
    </row>
    <row r="36" spans="1:18" ht="15" customHeight="1" x14ac:dyDescent="0.25">
      <c r="A36" s="41"/>
      <c r="B36" s="47"/>
      <c r="C36" s="41"/>
      <c r="D36" s="51" t="s">
        <v>4</v>
      </c>
      <c r="E36" s="62"/>
      <c r="F36" s="52" t="s">
        <v>3</v>
      </c>
      <c r="H36" s="1"/>
      <c r="J36" s="7"/>
    </row>
    <row r="37" spans="1:18" ht="15" customHeight="1" thickBot="1" x14ac:dyDescent="0.3">
      <c r="A37" s="41"/>
      <c r="B37" s="41"/>
      <c r="C37" s="41"/>
      <c r="D37" s="41"/>
      <c r="E37" s="62"/>
      <c r="F37" s="73"/>
      <c r="H37" s="19"/>
      <c r="I37" s="1"/>
      <c r="J37" s="9"/>
      <c r="K37" s="10"/>
    </row>
    <row r="38" spans="1:18" ht="15" customHeight="1" thickBot="1" x14ac:dyDescent="0.3">
      <c r="A38" s="41"/>
      <c r="B38" s="55" t="s">
        <v>35</v>
      </c>
      <c r="C38" s="56"/>
      <c r="D38" s="57">
        <f>IF((D21+D22)&gt;0,(D21+D22)/D28*100,0)</f>
        <v>0</v>
      </c>
      <c r="E38" s="58">
        <f>IF(D38&gt;100,100,D38)</f>
        <v>0</v>
      </c>
      <c r="F38" s="59">
        <f>IF(E38&lt;10,0,((E38-10)*0.0333))</f>
        <v>0</v>
      </c>
      <c r="H38" s="19"/>
      <c r="I38" s="28"/>
      <c r="J38" s="9"/>
      <c r="K38" s="29"/>
      <c r="O38" s="4"/>
    </row>
    <row r="39" spans="1:18" ht="15" customHeight="1" thickBot="1" x14ac:dyDescent="0.3">
      <c r="A39" s="41"/>
      <c r="B39" s="41"/>
      <c r="C39" s="41"/>
      <c r="D39" s="60"/>
      <c r="E39" s="62"/>
      <c r="F39" s="74"/>
      <c r="H39" s="19"/>
      <c r="I39" s="27"/>
      <c r="J39" s="9"/>
      <c r="K39" s="10"/>
    </row>
    <row r="40" spans="1:18" ht="15" customHeight="1" thickBot="1" x14ac:dyDescent="0.3">
      <c r="A40" s="41"/>
      <c r="B40" s="41" t="s">
        <v>13</v>
      </c>
      <c r="C40" s="41"/>
      <c r="D40" s="57">
        <f>IF((D21+D22)&gt;0,D23/SUM(D21:D22)*100,0)</f>
        <v>0</v>
      </c>
      <c r="E40" s="58">
        <f>IF(D40&lt;30,30,D40)</f>
        <v>30</v>
      </c>
      <c r="F40" s="59">
        <f>IF(E40&gt;90,0,(3-(E40-30)*0.05))</f>
        <v>3</v>
      </c>
      <c r="H40" s="1"/>
      <c r="I40" s="1"/>
      <c r="J40" s="9"/>
      <c r="K40" s="10"/>
    </row>
    <row r="41" spans="1:18" ht="15" customHeight="1" thickBot="1" x14ac:dyDescent="0.3">
      <c r="A41" s="41"/>
      <c r="B41" s="56"/>
      <c r="C41" s="56"/>
      <c r="D41" s="56"/>
      <c r="E41" s="62"/>
      <c r="F41" s="62"/>
      <c r="G41" s="30"/>
      <c r="K41" s="11"/>
      <c r="L41" s="8"/>
    </row>
    <row r="42" spans="1:18" ht="15" customHeight="1" thickBot="1" x14ac:dyDescent="0.3">
      <c r="A42" s="41"/>
      <c r="B42" s="41" t="s">
        <v>29</v>
      </c>
      <c r="C42" s="41"/>
      <c r="D42" s="63" t="str">
        <f>IF(D29&gt;0,C16-D29,"0")</f>
        <v>0</v>
      </c>
      <c r="E42" s="58">
        <f>IF(D42&gt;15,15,D42)</f>
        <v>15</v>
      </c>
      <c r="F42" s="59">
        <f>IF(E42&lt;2,0,((E42-2)*0.231))</f>
        <v>3.0030000000000001</v>
      </c>
      <c r="G42" s="30"/>
      <c r="K42" s="11"/>
      <c r="L42" s="8"/>
    </row>
    <row r="43" spans="1:18" ht="15" customHeight="1" thickBot="1" x14ac:dyDescent="0.3">
      <c r="A43" s="41"/>
      <c r="B43" s="56"/>
      <c r="C43" s="56"/>
      <c r="D43" s="75"/>
      <c r="E43" s="58"/>
      <c r="F43" s="62"/>
      <c r="G43" s="30"/>
      <c r="K43" s="11"/>
      <c r="L43" s="8"/>
    </row>
    <row r="44" spans="1:18" ht="15" customHeight="1" thickBot="1" x14ac:dyDescent="0.3">
      <c r="A44" s="41"/>
      <c r="B44" s="41" t="s">
        <v>30</v>
      </c>
      <c r="C44" s="56"/>
      <c r="D44" s="63" t="str">
        <f>IF(D30&gt;0,C16-D30,"0")</f>
        <v>0</v>
      </c>
      <c r="E44" s="58">
        <f>IF(D44&gt;10,10,D44)</f>
        <v>10</v>
      </c>
      <c r="F44" s="59">
        <f>IF(E44&lt;1,0,((E44-1)*0.333))</f>
        <v>2.9970000000000003</v>
      </c>
      <c r="G44" s="30"/>
      <c r="K44" s="11"/>
      <c r="L44" s="8"/>
    </row>
    <row r="45" spans="1:18" ht="15" customHeight="1" x14ac:dyDescent="0.25">
      <c r="A45" s="41"/>
      <c r="B45" s="56"/>
      <c r="C45" s="56"/>
      <c r="D45" s="75"/>
      <c r="E45" s="76"/>
      <c r="F45" s="62"/>
      <c r="G45" s="30"/>
      <c r="K45" s="11"/>
      <c r="L45" s="8"/>
    </row>
    <row r="46" spans="1:18" ht="15" customHeight="1" thickBot="1" x14ac:dyDescent="0.3">
      <c r="A46" s="41"/>
      <c r="B46" s="56"/>
      <c r="C46" s="56"/>
      <c r="D46" s="56"/>
      <c r="E46" s="66"/>
      <c r="F46" s="41"/>
      <c r="K46" s="11"/>
      <c r="L46" s="26"/>
    </row>
    <row r="47" spans="1:18" s="20" customFormat="1" ht="20.100000000000001" customHeight="1" thickTop="1" thickBot="1" x14ac:dyDescent="0.3">
      <c r="A47" s="67"/>
      <c r="B47" s="67" t="s">
        <v>5</v>
      </c>
      <c r="C47" s="67"/>
      <c r="D47" s="68" t="str">
        <f>IF(F47&lt;0.499,"Bonita žadatele je nevyhovující","Bonita žadatele je vyhovující")</f>
        <v>Bonita žadatele je vyhovující</v>
      </c>
      <c r="E47" s="67"/>
      <c r="F47" s="69">
        <f>AVERAGE(F38:F44)</f>
        <v>2.25</v>
      </c>
      <c r="I47" s="21"/>
      <c r="K47" s="22"/>
      <c r="L47" s="23"/>
    </row>
    <row r="48" spans="1:18" ht="15" customHeight="1" thickTop="1" x14ac:dyDescent="0.25">
      <c r="A48" s="41"/>
      <c r="B48" s="41"/>
      <c r="C48" s="41"/>
      <c r="D48" s="41"/>
      <c r="E48" s="66"/>
      <c r="F48" s="41"/>
      <c r="H48" s="6"/>
      <c r="K48" s="11"/>
      <c r="L48" s="8"/>
      <c r="Q48" s="3"/>
      <c r="R48" s="5"/>
    </row>
    <row r="49" spans="1:18" ht="15" customHeight="1" x14ac:dyDescent="0.25">
      <c r="A49" s="41"/>
      <c r="B49" s="41"/>
      <c r="C49" s="41"/>
      <c r="D49" s="41"/>
      <c r="E49" s="66"/>
      <c r="F49" s="41"/>
      <c r="H49" s="24"/>
      <c r="K49" s="11"/>
      <c r="L49" s="8"/>
      <c r="Q49" s="3"/>
      <c r="R49" s="5"/>
    </row>
    <row r="50" spans="1:18" ht="15" customHeight="1" x14ac:dyDescent="0.25">
      <c r="A50" s="41"/>
      <c r="B50" s="41"/>
      <c r="C50" s="41"/>
      <c r="D50" s="41"/>
      <c r="E50" s="41"/>
      <c r="F50" s="41"/>
      <c r="K50" s="11"/>
      <c r="L50" s="8"/>
      <c r="Q50" s="3"/>
      <c r="R50" s="5"/>
    </row>
    <row r="51" spans="1:18" ht="15" customHeight="1" x14ac:dyDescent="0.25">
      <c r="A51" s="41"/>
      <c r="B51" s="41"/>
      <c r="C51" s="41"/>
      <c r="D51" s="41"/>
      <c r="E51" s="41"/>
      <c r="F51" s="41"/>
      <c r="K51" s="11"/>
      <c r="L51" s="8"/>
      <c r="Q51" s="3"/>
      <c r="R51" s="5"/>
    </row>
    <row r="52" spans="1:18" ht="15" customHeight="1" x14ac:dyDescent="0.25">
      <c r="A52" s="41"/>
      <c r="B52" s="41"/>
      <c r="C52" s="41"/>
      <c r="D52" s="41"/>
      <c r="E52" s="41"/>
      <c r="F52" s="41"/>
      <c r="K52" s="11"/>
      <c r="L52" s="8"/>
      <c r="Q52" s="3"/>
      <c r="R52" s="5"/>
    </row>
    <row r="53" spans="1:18" ht="15" customHeight="1" x14ac:dyDescent="0.25">
      <c r="A53" s="41"/>
      <c r="B53" s="41"/>
      <c r="C53" s="41"/>
      <c r="D53" s="41"/>
      <c r="E53" s="41"/>
      <c r="F53" s="41"/>
      <c r="K53" s="11"/>
      <c r="L53" s="8"/>
      <c r="Q53" s="3"/>
      <c r="R53" s="5"/>
    </row>
    <row r="54" spans="1:18" ht="15" customHeight="1" x14ac:dyDescent="0.25">
      <c r="A54" s="41"/>
      <c r="B54" s="41"/>
      <c r="C54" s="41"/>
      <c r="D54" s="41"/>
      <c r="E54" s="41"/>
      <c r="F54" s="41"/>
      <c r="K54" s="11"/>
      <c r="L54" s="8"/>
      <c r="Q54" s="3"/>
      <c r="R54" s="5"/>
    </row>
    <row r="55" spans="1:18" ht="15" customHeight="1" x14ac:dyDescent="0.25">
      <c r="A55" s="41"/>
      <c r="B55" s="41"/>
      <c r="C55" s="41"/>
      <c r="D55" s="41"/>
      <c r="E55" s="41"/>
      <c r="F55" s="41"/>
      <c r="K55" s="11"/>
      <c r="L55" s="8"/>
      <c r="Q55" s="3"/>
      <c r="R55" s="5"/>
    </row>
    <row r="56" spans="1:18" ht="15" customHeight="1" x14ac:dyDescent="0.25">
      <c r="A56" s="41"/>
      <c r="B56" s="70" t="s">
        <v>6</v>
      </c>
      <c r="C56" s="15" t="s">
        <v>17</v>
      </c>
      <c r="D56" s="41"/>
      <c r="E56" s="41"/>
      <c r="F56" s="41"/>
      <c r="K56" s="11"/>
      <c r="L56" s="8"/>
      <c r="Q56" s="3"/>
      <c r="R56" s="5"/>
    </row>
    <row r="57" spans="1:18" ht="15" customHeight="1" x14ac:dyDescent="0.25">
      <c r="A57" s="41"/>
      <c r="B57" s="70"/>
      <c r="C57" s="41"/>
      <c r="D57" s="41"/>
      <c r="E57" s="41"/>
      <c r="F57" s="41"/>
      <c r="K57" s="11"/>
      <c r="Q57" s="3"/>
      <c r="R57" s="5"/>
    </row>
    <row r="58" spans="1:18" ht="15" customHeight="1" x14ac:dyDescent="0.25">
      <c r="A58" s="41"/>
      <c r="B58" s="70" t="s">
        <v>7</v>
      </c>
      <c r="C58" s="15"/>
      <c r="D58" s="41"/>
      <c r="E58" s="41"/>
      <c r="F58" s="41"/>
      <c r="K58" s="11"/>
      <c r="Q58" s="3"/>
      <c r="R58" s="5"/>
    </row>
    <row r="59" spans="1:18" ht="15" customHeight="1" x14ac:dyDescent="0.25">
      <c r="A59" s="41"/>
      <c r="B59" s="41"/>
      <c r="C59" s="41"/>
      <c r="D59" s="41"/>
      <c r="E59" s="41"/>
      <c r="F59" s="41"/>
      <c r="K59" s="11"/>
      <c r="Q59" s="3"/>
      <c r="R59" s="5"/>
    </row>
    <row r="60" spans="1:18" ht="15" customHeight="1" x14ac:dyDescent="0.25">
      <c r="A60" s="41"/>
      <c r="B60" s="41"/>
      <c r="C60" s="41"/>
      <c r="D60" s="41"/>
      <c r="E60" s="41"/>
      <c r="F60" s="41"/>
      <c r="K60" s="11"/>
      <c r="Q60" s="3"/>
      <c r="R60" s="5"/>
    </row>
    <row r="61" spans="1:18" ht="15" customHeight="1" x14ac:dyDescent="0.25">
      <c r="A61" s="41"/>
      <c r="B61" s="41"/>
      <c r="C61" s="71" t="s">
        <v>19</v>
      </c>
      <c r="D61" s="41"/>
      <c r="E61" s="41"/>
      <c r="F61" s="41"/>
      <c r="K61" s="11"/>
      <c r="Q61" s="3"/>
      <c r="R61" s="5"/>
    </row>
    <row r="62" spans="1:18" ht="15" customHeight="1" x14ac:dyDescent="0.25">
      <c r="A62" s="41"/>
      <c r="B62" s="41"/>
      <c r="C62" s="71" t="s">
        <v>25</v>
      </c>
      <c r="D62" s="41"/>
      <c r="E62" s="41"/>
      <c r="F62" s="41"/>
      <c r="K62" s="11"/>
      <c r="Q62" s="3"/>
      <c r="R62" s="5"/>
    </row>
    <row r="63" spans="1:18" ht="15" customHeight="1" x14ac:dyDescent="0.25">
      <c r="A63" s="41"/>
      <c r="B63" s="41"/>
      <c r="C63" s="71"/>
      <c r="D63" s="41"/>
      <c r="E63" s="41"/>
      <c r="F63" s="41"/>
      <c r="K63" s="11"/>
      <c r="Q63" s="3"/>
      <c r="R63" s="5"/>
    </row>
    <row r="64" spans="1:18" ht="15" customHeight="1" x14ac:dyDescent="0.25">
      <c r="A64" s="41"/>
      <c r="B64" s="41"/>
      <c r="C64" s="41"/>
      <c r="D64" s="41"/>
      <c r="E64" s="41"/>
      <c r="F64" s="41"/>
      <c r="K64" s="11"/>
      <c r="Q64" s="3"/>
      <c r="R64" s="5"/>
    </row>
    <row r="65" spans="1:18" ht="15" customHeight="1" x14ac:dyDescent="0.25">
      <c r="A65" s="41"/>
      <c r="B65" s="41"/>
      <c r="C65" s="41"/>
      <c r="D65" s="41"/>
      <c r="E65" s="41"/>
      <c r="F65" s="41"/>
      <c r="K65" s="11"/>
      <c r="Q65" s="3"/>
      <c r="R65" s="5"/>
    </row>
    <row r="66" spans="1:18" ht="15" customHeight="1" x14ac:dyDescent="0.25">
      <c r="A66" s="41"/>
      <c r="B66" s="41"/>
      <c r="C66" s="41"/>
      <c r="D66" s="41"/>
      <c r="E66" s="41"/>
      <c r="F66" s="41"/>
      <c r="K66" s="11"/>
      <c r="Q66" s="3"/>
      <c r="R66" s="5"/>
    </row>
    <row r="67" spans="1:18" ht="15" customHeight="1" x14ac:dyDescent="0.25">
      <c r="A67" s="41"/>
      <c r="B67" s="41"/>
      <c r="C67" s="41"/>
      <c r="D67" s="71"/>
      <c r="E67" s="41"/>
      <c r="F67" s="41"/>
      <c r="K67" s="11"/>
      <c r="Q67" s="3"/>
      <c r="R67" s="5"/>
    </row>
    <row r="68" spans="1:18" ht="15" customHeight="1" x14ac:dyDescent="0.25">
      <c r="A68" s="41"/>
      <c r="B68" s="41"/>
      <c r="C68" s="41"/>
      <c r="D68" s="71" t="s">
        <v>8</v>
      </c>
      <c r="E68" s="41"/>
      <c r="F68" s="41"/>
      <c r="K68" s="11"/>
      <c r="Q68" s="3"/>
      <c r="R68" s="5"/>
    </row>
    <row r="69" spans="1:18" ht="15" customHeight="1" x14ac:dyDescent="0.25">
      <c r="A69" s="41"/>
      <c r="B69" s="41"/>
      <c r="C69" s="41"/>
      <c r="D69" s="71" t="s">
        <v>11</v>
      </c>
      <c r="E69" s="41"/>
      <c r="F69" s="41"/>
      <c r="Q69" s="3"/>
      <c r="R69" s="5"/>
    </row>
    <row r="70" spans="1:18" ht="15" customHeight="1" x14ac:dyDescent="0.25">
      <c r="A70" s="41"/>
      <c r="B70" s="41"/>
      <c r="C70" s="41"/>
      <c r="D70" s="41"/>
      <c r="E70" s="41"/>
      <c r="F70" s="41"/>
      <c r="Q70" s="3"/>
      <c r="R70" s="5"/>
    </row>
    <row r="71" spans="1:18" ht="15" customHeight="1" x14ac:dyDescent="0.25">
      <c r="A71" s="41"/>
      <c r="B71" s="41"/>
      <c r="C71" s="41"/>
      <c r="D71" s="41"/>
      <c r="E71" s="41"/>
      <c r="F71" s="41"/>
      <c r="Q71" s="3"/>
      <c r="R71" s="5"/>
    </row>
    <row r="72" spans="1:18" ht="15" customHeight="1" x14ac:dyDescent="0.25">
      <c r="A72" s="41"/>
      <c r="B72" s="41"/>
      <c r="C72" s="41"/>
      <c r="D72" s="41"/>
      <c r="E72" s="41"/>
      <c r="F72" s="41"/>
      <c r="Q72" s="3"/>
      <c r="R72" s="5"/>
    </row>
    <row r="73" spans="1:18" ht="15" customHeight="1" x14ac:dyDescent="0.25">
      <c r="A73" s="41"/>
      <c r="B73" s="41"/>
      <c r="C73" s="41"/>
      <c r="D73" s="41"/>
      <c r="E73" s="41"/>
      <c r="F73" s="41"/>
      <c r="Q73" s="3"/>
      <c r="R73" s="5"/>
    </row>
    <row r="74" spans="1:18" ht="15" customHeight="1" x14ac:dyDescent="0.25">
      <c r="A74" s="41"/>
      <c r="B74" s="41"/>
      <c r="C74" s="41"/>
      <c r="D74" s="41"/>
      <c r="E74" s="41"/>
      <c r="F74" s="41"/>
      <c r="Q74" s="3"/>
      <c r="R74" s="5"/>
    </row>
    <row r="75" spans="1:18" ht="15" customHeight="1" x14ac:dyDescent="0.25">
      <c r="A75" s="41"/>
      <c r="B75" s="41"/>
      <c r="C75" s="41"/>
      <c r="D75" s="41"/>
      <c r="E75" s="41"/>
      <c r="F75" s="41"/>
      <c r="Q75" s="3"/>
      <c r="R75" s="5"/>
    </row>
    <row r="76" spans="1:18" ht="15" customHeight="1" x14ac:dyDescent="0.25">
      <c r="A76" s="41"/>
      <c r="B76" s="41"/>
      <c r="C76" s="41"/>
      <c r="D76" s="41"/>
      <c r="E76" s="41"/>
      <c r="F76" s="41"/>
      <c r="Q76" s="3"/>
      <c r="R76" s="5"/>
    </row>
    <row r="77" spans="1:18" ht="15" customHeight="1" x14ac:dyDescent="0.25">
      <c r="A77" s="41"/>
      <c r="B77" s="41"/>
      <c r="C77" s="41"/>
      <c r="D77" s="41"/>
      <c r="E77" s="41"/>
      <c r="F77" s="41"/>
      <c r="Q77" s="3"/>
      <c r="R77" s="5"/>
    </row>
    <row r="78" spans="1:18" ht="15" customHeight="1" x14ac:dyDescent="0.25">
      <c r="Q78" s="3"/>
      <c r="R78" s="5"/>
    </row>
    <row r="79" spans="1:18" ht="15" customHeight="1" x14ac:dyDescent="0.25">
      <c r="Q79" s="3"/>
      <c r="R79" s="5"/>
    </row>
    <row r="80" spans="1:18" ht="15" customHeight="1" x14ac:dyDescent="0.25">
      <c r="Q80" s="3"/>
      <c r="R80" s="5"/>
    </row>
    <row r="81" spans="17:18" ht="15" customHeight="1" x14ac:dyDescent="0.25">
      <c r="Q81" s="3"/>
      <c r="R81" s="5"/>
    </row>
    <row r="82" spans="17:18" ht="15" customHeight="1" x14ac:dyDescent="0.25">
      <c r="Q82" s="3"/>
      <c r="R82" s="5"/>
    </row>
    <row r="83" spans="17:18" ht="15" customHeight="1" x14ac:dyDescent="0.25">
      <c r="Q83" s="3"/>
      <c r="R83" s="5"/>
    </row>
    <row r="84" spans="17:18" ht="15" customHeight="1" x14ac:dyDescent="0.25">
      <c r="Q84" s="3"/>
      <c r="R84" s="5"/>
    </row>
    <row r="85" spans="17:18" ht="15" customHeight="1" x14ac:dyDescent="0.25">
      <c r="Q85" s="3"/>
      <c r="R85" s="5"/>
    </row>
    <row r="86" spans="17:18" ht="15" customHeight="1" x14ac:dyDescent="0.25">
      <c r="Q86" s="3"/>
      <c r="R86" s="5"/>
    </row>
    <row r="87" spans="17:18" ht="15" customHeight="1" x14ac:dyDescent="0.25">
      <c r="Q87" s="3"/>
      <c r="R87" s="5"/>
    </row>
    <row r="88" spans="17:18" ht="15" customHeight="1" x14ac:dyDescent="0.25">
      <c r="Q88" s="3"/>
      <c r="R88" s="5"/>
    </row>
    <row r="89" spans="17:18" ht="15" customHeight="1" x14ac:dyDescent="0.25">
      <c r="Q89" s="3"/>
      <c r="R89" s="5"/>
    </row>
    <row r="90" spans="17:18" ht="15" customHeight="1" x14ac:dyDescent="0.25">
      <c r="Q90" s="3"/>
      <c r="R90" s="5"/>
    </row>
  </sheetData>
  <sheetProtection algorithmName="SHA-512" hashValue="nE8uqxnpHn6s1LxACZvI/6DfBo4Yi8MLltb1BLwuuEKKMNNt2FY7BZY79/q7LkIk3OC118zRJufyzsczB1gNog==" saltValue="Wphkv/nUaiLDYEh9wZfwTg==" spinCount="100000" sheet="1" objects="1" scenarios="1"/>
  <protectedRanges>
    <protectedRange sqref="C14 C15 C16 D21 D22 D23 D28 D29 D30 C56 C58" name="Oblast1"/>
  </protectedRanges>
  <mergeCells count="1">
    <mergeCell ref="C14:F14"/>
  </mergeCells>
  <pageMargins left="0.51181102362204722" right="0.51181102362204722" top="0.59055118110236227" bottom="0.59055118110236227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0"/>
  <sheetViews>
    <sheetView tabSelected="1" topLeftCell="A7" workbookViewId="0">
      <selection activeCell="C23" sqref="C23"/>
    </sheetView>
  </sheetViews>
  <sheetFormatPr defaultRowHeight="15" customHeight="1" x14ac:dyDescent="0.25"/>
  <cols>
    <col min="1" max="1" width="5.7109375" style="1" customWidth="1"/>
    <col min="2" max="2" width="43.28515625" style="1" customWidth="1"/>
    <col min="3" max="3" width="47.140625" style="1" customWidth="1"/>
    <col min="4" max="6" width="14.7109375" style="1" customWidth="1"/>
    <col min="7" max="7" width="9.140625" style="1"/>
    <col min="8" max="8" width="10.7109375" style="3" customWidth="1"/>
    <col min="9" max="9" width="7.7109375" style="3" customWidth="1"/>
    <col min="10" max="30" width="7.7109375" style="1" customWidth="1"/>
    <col min="31" max="16384" width="9.140625" style="1"/>
  </cols>
  <sheetData>
    <row r="1" spans="1:9" ht="15" customHeight="1" x14ac:dyDescent="0.2">
      <c r="A1" s="41"/>
      <c r="B1" s="41"/>
      <c r="C1" s="41"/>
      <c r="D1" s="42"/>
      <c r="E1" s="41"/>
      <c r="F1" s="41"/>
    </row>
    <row r="2" spans="1:9" ht="15" customHeight="1" x14ac:dyDescent="0.2">
      <c r="A2" s="41"/>
      <c r="B2" s="42"/>
      <c r="C2" s="41"/>
      <c r="D2" s="41"/>
      <c r="E2" s="41"/>
      <c r="F2" s="41"/>
    </row>
    <row r="3" spans="1:9" ht="15" customHeight="1" x14ac:dyDescent="0.25">
      <c r="A3" s="41"/>
      <c r="B3" s="41"/>
      <c r="C3" s="41"/>
      <c r="D3" s="41"/>
      <c r="E3" s="41"/>
      <c r="F3" s="41"/>
    </row>
    <row r="4" spans="1:9" ht="15" customHeight="1" x14ac:dyDescent="0.25">
      <c r="A4" s="41"/>
      <c r="B4" s="41"/>
      <c r="C4" s="41"/>
      <c r="D4" s="41"/>
      <c r="E4" s="41"/>
      <c r="F4" s="41"/>
    </row>
    <row r="5" spans="1:9" ht="15" customHeight="1" x14ac:dyDescent="0.25">
      <c r="A5" s="41"/>
      <c r="B5" s="41"/>
      <c r="C5" s="41"/>
      <c r="D5" s="41"/>
      <c r="E5" s="41"/>
      <c r="F5" s="41"/>
    </row>
    <row r="6" spans="1:9" ht="15" customHeight="1" x14ac:dyDescent="0.25">
      <c r="A6" s="41"/>
      <c r="B6" s="41"/>
      <c r="C6" s="41"/>
      <c r="D6" s="41"/>
      <c r="E6" s="41"/>
      <c r="F6" s="41"/>
    </row>
    <row r="7" spans="1:9" ht="15" customHeight="1" x14ac:dyDescent="0.25">
      <c r="A7" s="41"/>
      <c r="B7" s="41"/>
      <c r="C7" s="41"/>
      <c r="D7" s="41"/>
      <c r="E7" s="41"/>
      <c r="F7" s="41"/>
    </row>
    <row r="8" spans="1:9" ht="15" customHeight="1" x14ac:dyDescent="0.25">
      <c r="A8" s="41"/>
      <c r="B8" s="41"/>
      <c r="C8" s="41"/>
      <c r="D8" s="41"/>
      <c r="E8" s="41"/>
      <c r="F8" s="41"/>
    </row>
    <row r="9" spans="1:9" s="2" customFormat="1" ht="24.95" customHeight="1" x14ac:dyDescent="0.25">
      <c r="A9" s="43"/>
      <c r="B9" s="44" t="s">
        <v>18</v>
      </c>
      <c r="C9" s="43"/>
      <c r="D9" s="43"/>
      <c r="E9" s="43"/>
      <c r="F9" s="43"/>
      <c r="H9" s="4"/>
      <c r="I9" s="4"/>
    </row>
    <row r="10" spans="1:9" s="2" customFormat="1" ht="24.95" customHeight="1" x14ac:dyDescent="0.25">
      <c r="A10" s="43"/>
      <c r="B10" s="45" t="s">
        <v>37</v>
      </c>
      <c r="C10" s="43"/>
      <c r="D10" s="43"/>
      <c r="E10" s="43"/>
      <c r="F10" s="43"/>
      <c r="H10" s="4"/>
      <c r="I10" s="4"/>
    </row>
    <row r="11" spans="1:9" ht="15" customHeight="1" x14ac:dyDescent="0.25">
      <c r="A11" s="41"/>
      <c r="B11" s="41"/>
      <c r="C11" s="41"/>
      <c r="D11" s="41"/>
      <c r="E11" s="41"/>
      <c r="F11" s="41"/>
    </row>
    <row r="12" spans="1:9" ht="15" customHeight="1" x14ac:dyDescent="0.25">
      <c r="A12" s="41"/>
      <c r="B12" s="41"/>
      <c r="C12" s="41"/>
      <c r="D12" s="41"/>
      <c r="E12" s="41"/>
      <c r="F12" s="41"/>
    </row>
    <row r="13" spans="1:9" ht="15" customHeight="1" x14ac:dyDescent="0.25">
      <c r="A13" s="41"/>
      <c r="B13" s="41"/>
      <c r="C13" s="41"/>
      <c r="D13" s="41"/>
      <c r="E13" s="41"/>
      <c r="F13" s="41"/>
    </row>
    <row r="14" spans="1:9" ht="15" customHeight="1" x14ac:dyDescent="0.25">
      <c r="A14" s="41"/>
      <c r="B14" s="41" t="s">
        <v>0</v>
      </c>
      <c r="C14" s="78"/>
      <c r="D14" s="78"/>
      <c r="E14" s="78"/>
      <c r="F14" s="78"/>
    </row>
    <row r="15" spans="1:9" ht="15" customHeight="1" x14ac:dyDescent="0.25">
      <c r="A15" s="41"/>
      <c r="B15" s="41" t="s">
        <v>1</v>
      </c>
      <c r="C15" s="25"/>
      <c r="D15" s="41"/>
      <c r="E15" s="41"/>
      <c r="F15" s="41"/>
    </row>
    <row r="16" spans="1:9" ht="15" customHeight="1" x14ac:dyDescent="0.25">
      <c r="A16" s="41"/>
      <c r="B16" s="41" t="s">
        <v>39</v>
      </c>
      <c r="C16" s="14">
        <v>2016</v>
      </c>
      <c r="D16" s="41"/>
      <c r="E16" s="41"/>
      <c r="F16" s="41"/>
    </row>
    <row r="17" spans="1:11" ht="15" customHeight="1" x14ac:dyDescent="0.25">
      <c r="A17" s="41"/>
      <c r="B17" s="41"/>
      <c r="C17" s="41"/>
      <c r="D17" s="41"/>
      <c r="E17" s="41"/>
      <c r="F17" s="41"/>
    </row>
    <row r="18" spans="1:11" ht="15" customHeight="1" x14ac:dyDescent="0.25">
      <c r="A18" s="41"/>
      <c r="B18" s="41"/>
      <c r="C18" s="41"/>
      <c r="D18" s="41"/>
      <c r="E18" s="41"/>
      <c r="F18" s="41"/>
      <c r="G18" s="33"/>
      <c r="H18" s="33"/>
      <c r="I18" s="33"/>
      <c r="J18" s="33"/>
      <c r="K18" s="33"/>
    </row>
    <row r="19" spans="1:11" ht="15" customHeight="1" thickBot="1" x14ac:dyDescent="0.3">
      <c r="A19" s="41"/>
      <c r="B19" s="41"/>
      <c r="C19" s="41"/>
      <c r="D19" s="41"/>
      <c r="E19" s="41"/>
      <c r="F19" s="41"/>
      <c r="G19" s="33"/>
      <c r="I19" s="33"/>
      <c r="J19" s="33"/>
      <c r="K19" s="33"/>
    </row>
    <row r="20" spans="1:11" ht="20.100000000000001" customHeight="1" thickBot="1" x14ac:dyDescent="0.3">
      <c r="A20" s="41"/>
      <c r="B20" s="46" t="s">
        <v>2</v>
      </c>
      <c r="C20" s="49" t="s">
        <v>9</v>
      </c>
      <c r="D20" s="50">
        <f>C16</f>
        <v>2016</v>
      </c>
      <c r="E20" s="41"/>
      <c r="F20" s="41"/>
      <c r="G20" s="33"/>
      <c r="I20" s="33"/>
      <c r="J20" s="33"/>
      <c r="K20" s="33"/>
    </row>
    <row r="21" spans="1:11" ht="15.95" customHeight="1" x14ac:dyDescent="0.25">
      <c r="A21" s="41"/>
      <c r="B21" s="35" t="s">
        <v>16</v>
      </c>
      <c r="C21" s="36" t="s">
        <v>42</v>
      </c>
      <c r="D21" s="16"/>
      <c r="E21" s="41"/>
      <c r="F21" s="41"/>
      <c r="G21" s="33"/>
      <c r="I21" s="33"/>
      <c r="J21" s="33"/>
      <c r="K21" s="33"/>
    </row>
    <row r="22" spans="1:11" ht="15.95" customHeight="1" x14ac:dyDescent="0.25">
      <c r="A22" s="41"/>
      <c r="B22" s="37" t="s">
        <v>12</v>
      </c>
      <c r="C22" s="38" t="s">
        <v>38</v>
      </c>
      <c r="D22" s="17"/>
      <c r="E22" s="41"/>
      <c r="F22" s="41"/>
      <c r="G22" s="33"/>
      <c r="I22" s="33"/>
      <c r="J22" s="33"/>
      <c r="K22" s="33"/>
    </row>
    <row r="23" spans="1:11" ht="39" thickBot="1" x14ac:dyDescent="0.3">
      <c r="A23" s="41"/>
      <c r="B23" s="39" t="s">
        <v>14</v>
      </c>
      <c r="C23" s="77" t="s">
        <v>46</v>
      </c>
      <c r="D23" s="18"/>
      <c r="E23" s="41"/>
      <c r="F23" s="41"/>
      <c r="G23" s="33"/>
      <c r="I23" s="34"/>
      <c r="J23" s="33"/>
      <c r="K23" s="34"/>
    </row>
    <row r="24" spans="1:11" ht="15" customHeight="1" x14ac:dyDescent="0.25">
      <c r="A24" s="41"/>
      <c r="B24" s="47"/>
      <c r="C24" s="41"/>
      <c r="D24" s="41"/>
      <c r="E24" s="41"/>
      <c r="F24" s="41"/>
      <c r="G24" s="33"/>
      <c r="I24" s="33"/>
      <c r="J24" s="33"/>
      <c r="K24" s="33"/>
    </row>
    <row r="25" spans="1:11" ht="15" customHeight="1" x14ac:dyDescent="0.25">
      <c r="A25" s="41"/>
      <c r="B25" s="48" t="s">
        <v>10</v>
      </c>
      <c r="C25" s="41"/>
      <c r="D25" s="41"/>
      <c r="E25" s="41"/>
      <c r="F25" s="41"/>
      <c r="G25" s="33"/>
      <c r="H25" s="33"/>
      <c r="I25" s="33"/>
      <c r="J25" s="33"/>
      <c r="K25" s="33"/>
    </row>
    <row r="26" spans="1:11" ht="15" customHeight="1" thickBot="1" x14ac:dyDescent="0.3">
      <c r="A26" s="41"/>
      <c r="B26" s="47"/>
      <c r="C26" s="41"/>
      <c r="D26" s="41"/>
      <c r="E26" s="41"/>
      <c r="F26" s="41"/>
      <c r="G26" s="33"/>
      <c r="H26" s="33"/>
      <c r="I26" s="33"/>
      <c r="J26" s="33"/>
      <c r="K26" s="33"/>
    </row>
    <row r="27" spans="1:11" ht="15" customHeight="1" thickBot="1" x14ac:dyDescent="0.3">
      <c r="A27" s="41"/>
      <c r="B27" s="46" t="s">
        <v>22</v>
      </c>
      <c r="C27" s="49"/>
      <c r="D27" s="50"/>
      <c r="E27" s="41"/>
      <c r="F27" s="41"/>
      <c r="G27" s="33"/>
      <c r="H27" s="33"/>
      <c r="I27" s="33"/>
      <c r="J27" s="33"/>
      <c r="K27" s="33"/>
    </row>
    <row r="28" spans="1:11" ht="15" customHeight="1" x14ac:dyDescent="0.25">
      <c r="A28" s="41"/>
      <c r="B28" s="37" t="s">
        <v>23</v>
      </c>
      <c r="C28" s="38" t="s">
        <v>26</v>
      </c>
      <c r="D28" s="17"/>
      <c r="E28" s="41"/>
      <c r="F28" s="41"/>
    </row>
    <row r="29" spans="1:11" ht="15" customHeight="1" x14ac:dyDescent="0.25">
      <c r="A29" s="41"/>
      <c r="B29" s="37" t="s">
        <v>27</v>
      </c>
      <c r="C29" s="38" t="s">
        <v>32</v>
      </c>
      <c r="D29" s="31"/>
      <c r="E29" s="41"/>
      <c r="F29" s="41"/>
    </row>
    <row r="30" spans="1:11" ht="15" customHeight="1" thickBot="1" x14ac:dyDescent="0.3">
      <c r="A30" s="41"/>
      <c r="B30" s="39" t="s">
        <v>28</v>
      </c>
      <c r="C30" s="40" t="s">
        <v>31</v>
      </c>
      <c r="D30" s="32"/>
      <c r="E30" s="41"/>
      <c r="F30" s="41"/>
    </row>
    <row r="31" spans="1:11" ht="15" customHeight="1" x14ac:dyDescent="0.25">
      <c r="A31" s="41"/>
      <c r="B31" s="47"/>
      <c r="C31" s="41"/>
      <c r="D31" s="41"/>
      <c r="E31" s="41"/>
      <c r="F31" s="41"/>
    </row>
    <row r="32" spans="1:11" ht="15" customHeight="1" x14ac:dyDescent="0.25">
      <c r="A32" s="41"/>
      <c r="B32" s="47"/>
      <c r="C32" s="41"/>
      <c r="D32" s="41"/>
      <c r="E32" s="41"/>
      <c r="F32" s="41"/>
    </row>
    <row r="33" spans="1:18" ht="15" customHeight="1" x14ac:dyDescent="0.25">
      <c r="A33" s="41"/>
      <c r="B33" s="47"/>
      <c r="C33" s="41"/>
      <c r="D33" s="72"/>
      <c r="E33" s="41"/>
      <c r="F33" s="41"/>
    </row>
    <row r="34" spans="1:18" ht="15" customHeight="1" x14ac:dyDescent="0.25">
      <c r="A34" s="41"/>
      <c r="B34" s="47"/>
      <c r="C34" s="41"/>
      <c r="D34" s="41"/>
      <c r="E34" s="41"/>
      <c r="F34" s="41"/>
    </row>
    <row r="35" spans="1:18" ht="15" customHeight="1" x14ac:dyDescent="0.25">
      <c r="A35" s="41"/>
      <c r="B35" s="47"/>
      <c r="C35" s="41"/>
      <c r="D35" s="41"/>
      <c r="E35" s="41"/>
      <c r="F35" s="41"/>
    </row>
    <row r="36" spans="1:18" ht="15" customHeight="1" x14ac:dyDescent="0.25">
      <c r="A36" s="41"/>
      <c r="B36" s="47"/>
      <c r="C36" s="41"/>
      <c r="D36" s="51" t="s">
        <v>4</v>
      </c>
      <c r="E36" s="62"/>
      <c r="F36" s="52" t="s">
        <v>3</v>
      </c>
      <c r="H36" s="1"/>
      <c r="J36" s="7"/>
    </row>
    <row r="37" spans="1:18" ht="15" customHeight="1" thickBot="1" x14ac:dyDescent="0.3">
      <c r="A37" s="41"/>
      <c r="B37" s="41"/>
      <c r="C37" s="41"/>
      <c r="D37" s="41"/>
      <c r="E37" s="62"/>
      <c r="F37" s="73"/>
      <c r="H37" s="19"/>
      <c r="I37" s="1"/>
      <c r="J37" s="9"/>
      <c r="K37" s="10"/>
    </row>
    <row r="38" spans="1:18" ht="15" customHeight="1" thickBot="1" x14ac:dyDescent="0.3">
      <c r="A38" s="41"/>
      <c r="B38" s="55" t="s">
        <v>35</v>
      </c>
      <c r="C38" s="56"/>
      <c r="D38" s="57">
        <f>IF((D21)&gt;0,(D21)/D28*100,0)</f>
        <v>0</v>
      </c>
      <c r="E38" s="58">
        <f>IF(D38&gt;100,100,D38)</f>
        <v>0</v>
      </c>
      <c r="F38" s="59">
        <f>IF(E38&lt;10,0,((E38-10)*0.0333))</f>
        <v>0</v>
      </c>
      <c r="H38" s="19"/>
      <c r="I38" s="28"/>
      <c r="J38" s="9"/>
      <c r="K38" s="29"/>
      <c r="O38" s="4"/>
    </row>
    <row r="39" spans="1:18" ht="15" customHeight="1" thickBot="1" x14ac:dyDescent="0.3">
      <c r="A39" s="41"/>
      <c r="B39" s="41"/>
      <c r="C39" s="41"/>
      <c r="D39" s="60"/>
      <c r="E39" s="62"/>
      <c r="F39" s="74"/>
      <c r="H39" s="19"/>
      <c r="I39" s="27"/>
      <c r="J39" s="9"/>
      <c r="K39" s="10"/>
    </row>
    <row r="40" spans="1:18" ht="15" customHeight="1" thickBot="1" x14ac:dyDescent="0.3">
      <c r="A40" s="41"/>
      <c r="B40" s="41" t="s">
        <v>13</v>
      </c>
      <c r="C40" s="41"/>
      <c r="D40" s="57">
        <f>IF((D21)&gt;0,D23/D21*100,0)</f>
        <v>0</v>
      </c>
      <c r="E40" s="58">
        <f>IF(D40&lt;30,30,D40)</f>
        <v>30</v>
      </c>
      <c r="F40" s="59">
        <f>IF(E40&gt;90,0,(3-(E40-30)*0.05))</f>
        <v>3</v>
      </c>
      <c r="H40" s="1"/>
      <c r="I40" s="1"/>
      <c r="J40" s="9"/>
      <c r="K40" s="10"/>
    </row>
    <row r="41" spans="1:18" ht="15" customHeight="1" thickBot="1" x14ac:dyDescent="0.3">
      <c r="A41" s="41"/>
      <c r="B41" s="56"/>
      <c r="C41" s="56"/>
      <c r="D41" s="56"/>
      <c r="E41" s="62"/>
      <c r="F41" s="62"/>
      <c r="G41" s="30"/>
      <c r="K41" s="11"/>
      <c r="L41" s="8"/>
    </row>
    <row r="42" spans="1:18" ht="15" customHeight="1" thickBot="1" x14ac:dyDescent="0.3">
      <c r="A42" s="41"/>
      <c r="B42" s="41" t="s">
        <v>29</v>
      </c>
      <c r="C42" s="41"/>
      <c r="D42" s="63" t="str">
        <f>IF(D29&gt;0,C16-D29,"0")</f>
        <v>0</v>
      </c>
      <c r="E42" s="58">
        <f>IF(D42&gt;15,15,D42)</f>
        <v>15</v>
      </c>
      <c r="F42" s="59">
        <f>IF(E42&lt;2,0,((E42-2)*0.231))</f>
        <v>3.0030000000000001</v>
      </c>
      <c r="G42" s="30"/>
      <c r="K42" s="11"/>
      <c r="L42" s="8"/>
    </row>
    <row r="43" spans="1:18" ht="15" customHeight="1" thickBot="1" x14ac:dyDescent="0.3">
      <c r="A43" s="41"/>
      <c r="B43" s="56"/>
      <c r="C43" s="56"/>
      <c r="D43" s="75"/>
      <c r="E43" s="58"/>
      <c r="F43" s="62"/>
      <c r="G43" s="30"/>
      <c r="K43" s="11"/>
      <c r="L43" s="8"/>
    </row>
    <row r="44" spans="1:18" ht="15" customHeight="1" thickBot="1" x14ac:dyDescent="0.3">
      <c r="A44" s="41"/>
      <c r="B44" s="41" t="s">
        <v>30</v>
      </c>
      <c r="C44" s="56"/>
      <c r="D44" s="63" t="str">
        <f>IF(D30&gt;0,C16-D30,"0")</f>
        <v>0</v>
      </c>
      <c r="E44" s="58">
        <f>IF(D44&gt;10,10,D44)</f>
        <v>10</v>
      </c>
      <c r="F44" s="59">
        <f>IF(E44&lt;1,0,((E44-1)*0.333))</f>
        <v>2.9970000000000003</v>
      </c>
      <c r="G44" s="30"/>
      <c r="K44" s="11"/>
      <c r="L44" s="8"/>
    </row>
    <row r="45" spans="1:18" ht="15" customHeight="1" x14ac:dyDescent="0.25">
      <c r="A45" s="41"/>
      <c r="B45" s="56"/>
      <c r="C45" s="56"/>
      <c r="D45" s="75"/>
      <c r="E45" s="76"/>
      <c r="F45" s="62"/>
      <c r="G45" s="30"/>
      <c r="K45" s="11"/>
      <c r="L45" s="8"/>
    </row>
    <row r="46" spans="1:18" ht="15" customHeight="1" thickBot="1" x14ac:dyDescent="0.3">
      <c r="A46" s="41"/>
      <c r="B46" s="56"/>
      <c r="C46" s="56"/>
      <c r="D46" s="56"/>
      <c r="E46" s="66"/>
      <c r="F46" s="41"/>
      <c r="K46" s="11"/>
      <c r="L46" s="26"/>
    </row>
    <row r="47" spans="1:18" s="20" customFormat="1" ht="20.100000000000001" customHeight="1" thickTop="1" thickBot="1" x14ac:dyDescent="0.3">
      <c r="A47" s="67"/>
      <c r="B47" s="67" t="s">
        <v>5</v>
      </c>
      <c r="C47" s="67"/>
      <c r="D47" s="68" t="str">
        <f>IF(F47&lt;0.499,"Bonita žadatele je nevyhovující","Bonita žadatele je vyhovující")</f>
        <v>Bonita žadatele je vyhovující</v>
      </c>
      <c r="E47" s="67"/>
      <c r="F47" s="69">
        <f>AVERAGE(F38:F44)</f>
        <v>2.25</v>
      </c>
      <c r="I47" s="21"/>
      <c r="K47" s="22"/>
      <c r="L47" s="23"/>
    </row>
    <row r="48" spans="1:18" ht="15" customHeight="1" thickTop="1" x14ac:dyDescent="0.25">
      <c r="A48" s="41"/>
      <c r="B48" s="41"/>
      <c r="C48" s="41"/>
      <c r="D48" s="41"/>
      <c r="E48" s="66"/>
      <c r="F48" s="41"/>
      <c r="H48" s="6"/>
      <c r="K48" s="11"/>
      <c r="L48" s="8"/>
      <c r="Q48" s="3"/>
      <c r="R48" s="5"/>
    </row>
    <row r="49" spans="1:18" ht="15" customHeight="1" x14ac:dyDescent="0.25">
      <c r="A49" s="41"/>
      <c r="B49" s="41"/>
      <c r="C49" s="41"/>
      <c r="D49" s="41"/>
      <c r="E49" s="66"/>
      <c r="F49" s="41"/>
      <c r="H49" s="24"/>
      <c r="K49" s="11"/>
      <c r="L49" s="8"/>
      <c r="Q49" s="3"/>
      <c r="R49" s="5"/>
    </row>
    <row r="50" spans="1:18" ht="15" customHeight="1" x14ac:dyDescent="0.25">
      <c r="A50" s="41"/>
      <c r="B50" s="41"/>
      <c r="C50" s="41"/>
      <c r="D50" s="41"/>
      <c r="E50" s="41"/>
      <c r="F50" s="41"/>
      <c r="K50" s="11"/>
      <c r="L50" s="8"/>
      <c r="Q50" s="3"/>
      <c r="R50" s="5"/>
    </row>
    <row r="51" spans="1:18" ht="15" customHeight="1" x14ac:dyDescent="0.25">
      <c r="A51" s="41"/>
      <c r="B51" s="41"/>
      <c r="C51" s="41"/>
      <c r="D51" s="41"/>
      <c r="E51" s="41"/>
      <c r="F51" s="41"/>
      <c r="K51" s="11"/>
      <c r="L51" s="8"/>
      <c r="Q51" s="3"/>
      <c r="R51" s="5"/>
    </row>
    <row r="52" spans="1:18" ht="15" customHeight="1" x14ac:dyDescent="0.25">
      <c r="A52" s="41"/>
      <c r="B52" s="41"/>
      <c r="C52" s="41"/>
      <c r="D52" s="41"/>
      <c r="E52" s="41"/>
      <c r="F52" s="41"/>
      <c r="K52" s="11"/>
      <c r="L52" s="8"/>
      <c r="Q52" s="3"/>
      <c r="R52" s="5"/>
    </row>
    <row r="53" spans="1:18" ht="15" customHeight="1" x14ac:dyDescent="0.25">
      <c r="A53" s="41"/>
      <c r="B53" s="41"/>
      <c r="C53" s="41"/>
      <c r="D53" s="41"/>
      <c r="E53" s="41"/>
      <c r="F53" s="41"/>
      <c r="K53" s="11"/>
      <c r="L53" s="8"/>
      <c r="Q53" s="3"/>
      <c r="R53" s="5"/>
    </row>
    <row r="54" spans="1:18" ht="15" customHeight="1" x14ac:dyDescent="0.25">
      <c r="A54" s="41"/>
      <c r="B54" s="41"/>
      <c r="C54" s="41"/>
      <c r="D54" s="41"/>
      <c r="E54" s="41"/>
      <c r="F54" s="41"/>
      <c r="K54" s="11"/>
      <c r="L54" s="8"/>
      <c r="Q54" s="3"/>
      <c r="R54" s="5"/>
    </row>
    <row r="55" spans="1:18" ht="15" customHeight="1" x14ac:dyDescent="0.25">
      <c r="A55" s="41"/>
      <c r="B55" s="41"/>
      <c r="C55" s="41"/>
      <c r="D55" s="41"/>
      <c r="E55" s="41"/>
      <c r="F55" s="41"/>
      <c r="K55" s="11"/>
      <c r="L55" s="8"/>
      <c r="Q55" s="3"/>
      <c r="R55" s="5"/>
    </row>
    <row r="56" spans="1:18" ht="15" customHeight="1" x14ac:dyDescent="0.25">
      <c r="A56" s="41"/>
      <c r="B56" s="70" t="s">
        <v>6</v>
      </c>
      <c r="C56" s="15" t="s">
        <v>17</v>
      </c>
      <c r="D56" s="41"/>
      <c r="E56" s="41"/>
      <c r="F56" s="41"/>
      <c r="K56" s="11"/>
      <c r="L56" s="8"/>
      <c r="Q56" s="3"/>
      <c r="R56" s="5"/>
    </row>
    <row r="57" spans="1:18" ht="15" customHeight="1" x14ac:dyDescent="0.25">
      <c r="A57" s="41"/>
      <c r="B57" s="70"/>
      <c r="C57" s="41"/>
      <c r="D57" s="41"/>
      <c r="E57" s="41"/>
      <c r="F57" s="41"/>
      <c r="K57" s="11"/>
      <c r="Q57" s="3"/>
      <c r="R57" s="5"/>
    </row>
    <row r="58" spans="1:18" ht="15" customHeight="1" x14ac:dyDescent="0.25">
      <c r="A58" s="41"/>
      <c r="B58" s="70" t="s">
        <v>7</v>
      </c>
      <c r="C58" s="15"/>
      <c r="D58" s="41"/>
      <c r="E58" s="41"/>
      <c r="F58" s="41"/>
      <c r="K58" s="11"/>
      <c r="Q58" s="3"/>
      <c r="R58" s="5"/>
    </row>
    <row r="59" spans="1:18" ht="15" customHeight="1" x14ac:dyDescent="0.25">
      <c r="A59" s="41"/>
      <c r="B59" s="41"/>
      <c r="C59" s="41"/>
      <c r="D59" s="41"/>
      <c r="E59" s="41"/>
      <c r="F59" s="41"/>
      <c r="K59" s="11"/>
      <c r="Q59" s="3"/>
      <c r="R59" s="5"/>
    </row>
    <row r="60" spans="1:18" ht="15" customHeight="1" x14ac:dyDescent="0.25">
      <c r="A60" s="41"/>
      <c r="B60" s="41"/>
      <c r="C60" s="41"/>
      <c r="D60" s="41"/>
      <c r="E60" s="41"/>
      <c r="F60" s="41"/>
      <c r="K60" s="11"/>
      <c r="Q60" s="3"/>
      <c r="R60" s="5"/>
    </row>
    <row r="61" spans="1:18" ht="15" customHeight="1" x14ac:dyDescent="0.25">
      <c r="A61" s="41"/>
      <c r="B61" s="41"/>
      <c r="C61" s="71" t="s">
        <v>19</v>
      </c>
      <c r="D61" s="41"/>
      <c r="E61" s="41"/>
      <c r="F61" s="41"/>
      <c r="K61" s="11"/>
      <c r="Q61" s="3"/>
      <c r="R61" s="5"/>
    </row>
    <row r="62" spans="1:18" ht="15" customHeight="1" x14ac:dyDescent="0.25">
      <c r="A62" s="41"/>
      <c r="B62" s="41"/>
      <c r="C62" s="71" t="s">
        <v>25</v>
      </c>
      <c r="D62" s="41"/>
      <c r="E62" s="41"/>
      <c r="F62" s="41"/>
      <c r="K62" s="11"/>
      <c r="Q62" s="3"/>
      <c r="R62" s="5"/>
    </row>
    <row r="63" spans="1:18" ht="15" customHeight="1" x14ac:dyDescent="0.25">
      <c r="A63" s="41"/>
      <c r="B63" s="41"/>
      <c r="C63" s="71"/>
      <c r="D63" s="41"/>
      <c r="E63" s="41"/>
      <c r="F63" s="41"/>
      <c r="K63" s="11"/>
      <c r="Q63" s="3"/>
      <c r="R63" s="5"/>
    </row>
    <row r="64" spans="1:18" ht="15" customHeight="1" x14ac:dyDescent="0.25">
      <c r="A64" s="41"/>
      <c r="B64" s="41"/>
      <c r="C64" s="41"/>
      <c r="D64" s="41"/>
      <c r="E64" s="41"/>
      <c r="F64" s="41"/>
      <c r="K64" s="11"/>
      <c r="Q64" s="3"/>
      <c r="R64" s="5"/>
    </row>
    <row r="65" spans="1:18" ht="15" customHeight="1" x14ac:dyDescent="0.25">
      <c r="A65" s="41"/>
      <c r="B65" s="41"/>
      <c r="C65" s="41"/>
      <c r="D65" s="41"/>
      <c r="E65" s="41"/>
      <c r="F65" s="41"/>
      <c r="K65" s="11"/>
      <c r="Q65" s="3"/>
      <c r="R65" s="5"/>
    </row>
    <row r="66" spans="1:18" ht="15" customHeight="1" x14ac:dyDescent="0.25">
      <c r="A66" s="41"/>
      <c r="B66" s="41"/>
      <c r="C66" s="41"/>
      <c r="D66" s="41"/>
      <c r="E66" s="41"/>
      <c r="F66" s="41"/>
      <c r="K66" s="11"/>
      <c r="Q66" s="3"/>
      <c r="R66" s="5"/>
    </row>
    <row r="67" spans="1:18" ht="15" customHeight="1" x14ac:dyDescent="0.25">
      <c r="A67" s="41"/>
      <c r="B67" s="41"/>
      <c r="C67" s="41"/>
      <c r="D67" s="71"/>
      <c r="E67" s="41"/>
      <c r="F67" s="41"/>
      <c r="K67" s="11"/>
      <c r="Q67" s="3"/>
      <c r="R67" s="5"/>
    </row>
    <row r="68" spans="1:18" ht="15" customHeight="1" x14ac:dyDescent="0.25">
      <c r="A68" s="41"/>
      <c r="B68" s="41"/>
      <c r="C68" s="41"/>
      <c r="D68" s="71" t="s">
        <v>8</v>
      </c>
      <c r="E68" s="41"/>
      <c r="F68" s="41"/>
      <c r="K68" s="11"/>
      <c r="Q68" s="3"/>
      <c r="R68" s="5"/>
    </row>
    <row r="69" spans="1:18" ht="15" customHeight="1" x14ac:dyDescent="0.25">
      <c r="A69" s="41"/>
      <c r="B69" s="41"/>
      <c r="C69" s="41"/>
      <c r="D69" s="71" t="s">
        <v>11</v>
      </c>
      <c r="E69" s="41"/>
      <c r="F69" s="41"/>
      <c r="Q69" s="3"/>
      <c r="R69" s="5"/>
    </row>
    <row r="70" spans="1:18" ht="15" customHeight="1" x14ac:dyDescent="0.25">
      <c r="A70" s="41"/>
      <c r="B70" s="41"/>
      <c r="C70" s="41"/>
      <c r="D70" s="41"/>
      <c r="E70" s="41"/>
      <c r="F70" s="41"/>
      <c r="Q70" s="3"/>
      <c r="R70" s="5"/>
    </row>
    <row r="71" spans="1:18" ht="15" customHeight="1" x14ac:dyDescent="0.25">
      <c r="A71" s="41"/>
      <c r="B71" s="41"/>
      <c r="C71" s="41"/>
      <c r="D71" s="41"/>
      <c r="E71" s="41"/>
      <c r="F71" s="41"/>
      <c r="Q71" s="3"/>
      <c r="R71" s="5"/>
    </row>
    <row r="72" spans="1:18" ht="15" customHeight="1" x14ac:dyDescent="0.25">
      <c r="A72" s="41"/>
      <c r="B72" s="41"/>
      <c r="C72" s="41"/>
      <c r="D72" s="41"/>
      <c r="E72" s="41"/>
      <c r="F72" s="41"/>
      <c r="Q72" s="3"/>
      <c r="R72" s="5"/>
    </row>
    <row r="73" spans="1:18" ht="15" customHeight="1" x14ac:dyDescent="0.25">
      <c r="A73" s="41"/>
      <c r="B73" s="41"/>
      <c r="C73" s="41"/>
      <c r="D73" s="41"/>
      <c r="E73" s="41"/>
      <c r="F73" s="41"/>
      <c r="Q73" s="3"/>
      <c r="R73" s="5"/>
    </row>
    <row r="74" spans="1:18" ht="15" customHeight="1" x14ac:dyDescent="0.25">
      <c r="A74" s="41"/>
      <c r="B74" s="41"/>
      <c r="C74" s="41"/>
      <c r="D74" s="41"/>
      <c r="E74" s="41"/>
      <c r="F74" s="41"/>
      <c r="Q74" s="3"/>
      <c r="R74" s="5"/>
    </row>
    <row r="75" spans="1:18" ht="15" customHeight="1" x14ac:dyDescent="0.25">
      <c r="A75" s="41"/>
      <c r="B75" s="41"/>
      <c r="C75" s="41"/>
      <c r="D75" s="41"/>
      <c r="E75" s="41"/>
      <c r="F75" s="41"/>
      <c r="Q75" s="3"/>
      <c r="R75" s="5"/>
    </row>
    <row r="76" spans="1:18" ht="15" customHeight="1" x14ac:dyDescent="0.25">
      <c r="A76" s="41"/>
      <c r="B76" s="41"/>
      <c r="C76" s="41"/>
      <c r="D76" s="41"/>
      <c r="E76" s="41"/>
      <c r="F76" s="41"/>
      <c r="Q76" s="3"/>
      <c r="R76" s="5"/>
    </row>
    <row r="77" spans="1:18" ht="15" customHeight="1" x14ac:dyDescent="0.25">
      <c r="A77" s="41"/>
      <c r="B77" s="41"/>
      <c r="C77" s="41"/>
      <c r="D77" s="41"/>
      <c r="E77" s="41"/>
      <c r="F77" s="41"/>
      <c r="Q77" s="3"/>
      <c r="R77" s="5"/>
    </row>
    <row r="78" spans="1:18" ht="15" customHeight="1" x14ac:dyDescent="0.25">
      <c r="Q78" s="3"/>
      <c r="R78" s="5"/>
    </row>
    <row r="79" spans="1:18" ht="15" customHeight="1" x14ac:dyDescent="0.25">
      <c r="Q79" s="3"/>
      <c r="R79" s="5"/>
    </row>
    <row r="80" spans="1:18" ht="15" customHeight="1" x14ac:dyDescent="0.25">
      <c r="Q80" s="3"/>
      <c r="R80" s="5"/>
    </row>
    <row r="81" spans="17:18" ht="15" customHeight="1" x14ac:dyDescent="0.25">
      <c r="Q81" s="3"/>
      <c r="R81" s="5"/>
    </row>
    <row r="82" spans="17:18" ht="15" customHeight="1" x14ac:dyDescent="0.25">
      <c r="Q82" s="3"/>
      <c r="R82" s="5"/>
    </row>
    <row r="83" spans="17:18" ht="15" customHeight="1" x14ac:dyDescent="0.25">
      <c r="Q83" s="3"/>
      <c r="R83" s="5"/>
    </row>
    <row r="84" spans="17:18" ht="15" customHeight="1" x14ac:dyDescent="0.25">
      <c r="Q84" s="3"/>
      <c r="R84" s="5"/>
    </row>
    <row r="85" spans="17:18" ht="15" customHeight="1" x14ac:dyDescent="0.25">
      <c r="Q85" s="3"/>
      <c r="R85" s="5"/>
    </row>
    <row r="86" spans="17:18" ht="15" customHeight="1" x14ac:dyDescent="0.25">
      <c r="Q86" s="3"/>
      <c r="R86" s="5"/>
    </row>
    <row r="87" spans="17:18" ht="15" customHeight="1" x14ac:dyDescent="0.25">
      <c r="Q87" s="3"/>
      <c r="R87" s="5"/>
    </row>
    <row r="88" spans="17:18" ht="15" customHeight="1" x14ac:dyDescent="0.25">
      <c r="Q88" s="3"/>
      <c r="R88" s="5"/>
    </row>
    <row r="89" spans="17:18" ht="15" customHeight="1" x14ac:dyDescent="0.25">
      <c r="Q89" s="3"/>
      <c r="R89" s="5"/>
    </row>
    <row r="90" spans="17:18" ht="15" customHeight="1" x14ac:dyDescent="0.25">
      <c r="Q90" s="3"/>
      <c r="R90" s="5"/>
    </row>
  </sheetData>
  <sheetProtection algorithmName="SHA-512" hashValue="TtWwvRHtwVfmmVrC93ASgiVoPnb/TdNx5zTEZsAAVxyIlKeFVDoiYmQFipuTF9mFgQwvKRjZJ3ARXraDny0oSA==" saltValue="c1GeVqMhwHG1q2DgDsdVYA==" spinCount="100000" sheet="1" objects="1" scenarios="1"/>
  <protectedRanges>
    <protectedRange sqref="C14 C15 C16 D21 D22 D23 D28 D29 D30 C56 C58" name="Oblast1"/>
  </protectedRanges>
  <mergeCells count="1">
    <mergeCell ref="C14:F14"/>
  </mergeCells>
  <pageMargins left="0.51181102362204722" right="0.51181102362204722" top="0.59055118110236227" bottom="0.59055118110236227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Podnikatele - účetnict</vt:lpstr>
      <vt:lpstr>Podnikatele - daňová evidence</vt:lpstr>
      <vt:lpstr>Neziskovky a Příspěvkovky</vt:lpstr>
      <vt:lpstr>'Neziskovky a Příspěvkovky'!Oblast_tisku</vt:lpstr>
      <vt:lpstr>'Podnikatele - daňová evidence'!Oblast_tisku</vt:lpstr>
      <vt:lpstr>'Podnikatele - účetnict'!Oblast_tisku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Elias</dc:creator>
  <cp:lastModifiedBy>Sagač Roman (MHMP, FON)</cp:lastModifiedBy>
  <cp:lastPrinted>2016-01-05T13:28:13Z</cp:lastPrinted>
  <dcterms:created xsi:type="dcterms:W3CDTF">2015-11-22T18:56:59Z</dcterms:created>
  <dcterms:modified xsi:type="dcterms:W3CDTF">2018-04-20T12:12:29Z</dcterms:modified>
</cp:coreProperties>
</file>